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codeName="ЭтаКнига" autoCompressPictures="0"/>
  <mc:AlternateContent xmlns:mc="http://schemas.openxmlformats.org/markup-compatibility/2006">
    <mc:Choice Requires="x15">
      <x15ac:absPath xmlns:x15ac="http://schemas.microsoft.com/office/spreadsheetml/2010/11/ac" url="D:\CommonFolder\7.Для_дилеров\1.Продажи\1.1.Прайсы\"/>
    </mc:Choice>
  </mc:AlternateContent>
  <xr:revisionPtr revIDLastSave="0" documentId="13_ncr:1_{39017D7C-E215-48E9-85FC-C9A5B83BFC8E}" xr6:coauthVersionLast="43" xr6:coauthVersionMax="43" xr10:uidLastSave="{00000000-0000-0000-0000-000000000000}"/>
  <bookViews>
    <workbookView xWindow="-110" yWindow="-110" windowWidth="19420" windowHeight="10420" tabRatio="669" xr2:uid="{00000000-000D-0000-FFFF-FFFF00000000}"/>
  </bookViews>
  <sheets>
    <sheet name="VOSTOK.2025" sheetId="22" r:id="rId1"/>
  </sheets>
  <definedNames>
    <definedName name="Евро_курс">#REF!</definedName>
    <definedName name="курс">#REF!</definedName>
    <definedName name="курс__Евро">#REF!</definedName>
    <definedName name="курс_доллар">#REF!</definedName>
    <definedName name="курс_Евро">#REF!</definedName>
    <definedName name="_xlnm.Print_Area" localSheetId="0">VOSTOK.2025!$A$1:$I$60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9" i="22" l="1"/>
  <c r="H17" i="22"/>
  <c r="I17" i="22" s="1"/>
  <c r="H36" i="22"/>
  <c r="I36" i="22" s="1"/>
  <c r="F33" i="22"/>
  <c r="I30" i="22"/>
  <c r="A41" i="22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F25" i="22"/>
  <c r="F13" i="22" l="1"/>
  <c r="F11" i="22"/>
  <c r="F12" i="22" l="1"/>
  <c r="F43" i="22" l="1"/>
  <c r="F44" i="22"/>
  <c r="F45" i="22"/>
  <c r="F46" i="22"/>
  <c r="F47" i="22"/>
  <c r="F48" i="22"/>
  <c r="F49" i="22"/>
  <c r="F50" i="22"/>
  <c r="F51" i="22"/>
  <c r="F42" i="22"/>
  <c r="F41" i="22"/>
  <c r="F40" i="22"/>
  <c r="E38" i="22" l="1"/>
  <c r="E37" i="22"/>
  <c r="E36" i="22"/>
  <c r="E35" i="22"/>
  <c r="E31" i="22"/>
  <c r="I31" i="22" s="1"/>
  <c r="E30" i="22"/>
  <c r="E29" i="22"/>
  <c r="H29" i="22" s="1"/>
  <c r="I29" i="22" s="1"/>
  <c r="E28" i="22"/>
  <c r="H28" i="22" s="1"/>
  <c r="I28" i="22" s="1"/>
  <c r="E27" i="22"/>
  <c r="H27" i="22" s="1"/>
  <c r="I27" i="22" s="1"/>
  <c r="F21" i="22"/>
  <c r="F22" i="22"/>
  <c r="F23" i="22"/>
  <c r="F24" i="22"/>
  <c r="F18" i="22"/>
  <c r="F20" i="22"/>
  <c r="F16" i="22" l="1"/>
  <c r="F15" i="22"/>
  <c r="F17" i="22"/>
</calcChain>
</file>

<file path=xl/sharedStrings.xml><?xml version="1.0" encoding="utf-8"?>
<sst xmlns="http://schemas.openxmlformats.org/spreadsheetml/2006/main" count="95" uniqueCount="95">
  <si>
    <t>№</t>
  </si>
  <si>
    <t>Характеристики</t>
  </si>
  <si>
    <t>Фото</t>
  </si>
  <si>
    <t>Наименование оборудования</t>
  </si>
  <si>
    <t>тел:  +7 (495) 783-96-02</t>
  </si>
  <si>
    <t>E-mail: info@viper-ro.ru</t>
  </si>
  <si>
    <t>115280 Россия, Москва, ул. Мастеркова, 4</t>
  </si>
  <si>
    <t>Условия для Клининговых компаний обсуждаются индивидуально</t>
  </si>
  <si>
    <t>Ширина уборки: 1100 мм
Напряжение: Manual
Ручная механическая
Производительность:  3680 м²/ч
Объем контейнера: 55 л
Вес: 25 кг</t>
  </si>
  <si>
    <r>
      <t xml:space="preserve">Ширина уборки: 1 х 560 мм
Напряжение: 24 Вольт
Ёмкость АКБ: </t>
    </r>
    <r>
      <rPr>
        <sz val="10"/>
        <color rgb="FFC00000"/>
        <rFont val="Roboto"/>
        <charset val="204"/>
      </rPr>
      <t>100 Ач (Литий)</t>
    </r>
    <r>
      <rPr>
        <sz val="10"/>
        <rFont val="Roboto"/>
        <charset val="204"/>
      </rPr>
      <t xml:space="preserve">
Производительность: 3200 м²/ч
Объем бака для чистой воды: 85 л
Объем бака грязной воды: 95 л</t>
    </r>
  </si>
  <si>
    <r>
      <t xml:space="preserve">Ширина уборки: 2 х 360 мм
Напряжение: 24 Вольт
Ёмкость АКБ: </t>
    </r>
    <r>
      <rPr>
        <sz val="10"/>
        <color rgb="FFC00000"/>
        <rFont val="Roboto"/>
        <charset val="204"/>
      </rPr>
      <t xml:space="preserve">100 Ач (Литий)
</t>
    </r>
    <r>
      <rPr>
        <sz val="10"/>
        <rFont val="Roboto"/>
        <charset val="204"/>
      </rPr>
      <t>Производительность: 3800 м²/ч
Объем бака для чистой воды: 85 л
Объем бака грязной воды: 95 л</t>
    </r>
  </si>
  <si>
    <r>
      <t xml:space="preserve">Ширина уборки: 2 х 380 мм
Напряжение: 24 Вольт
Ёмкость АКБ: </t>
    </r>
    <r>
      <rPr>
        <sz val="10"/>
        <color rgb="FFC00000"/>
        <rFont val="Roboto"/>
        <charset val="204"/>
      </rPr>
      <t>150Ач (Литий)</t>
    </r>
    <r>
      <rPr>
        <sz val="10"/>
        <rFont val="Roboto"/>
        <charset val="204"/>
      </rPr>
      <t xml:space="preserve">
Производительность: 4600 м²/ч
Объем бака для чистой воды: 100 л
Объем бака грязной воды: 115 л</t>
    </r>
  </si>
  <si>
    <r>
      <t xml:space="preserve">Ширина уборки: 2 х 425 мм
Напряжение: 24 Вольт
Ёмкость АКБ: </t>
    </r>
    <r>
      <rPr>
        <sz val="10"/>
        <color rgb="FFC00000"/>
        <rFont val="Roboto"/>
        <charset val="204"/>
      </rPr>
      <t>150Ач (Литий)</t>
    </r>
    <r>
      <rPr>
        <sz val="10"/>
        <rFont val="Roboto"/>
        <charset val="204"/>
      </rPr>
      <t xml:space="preserve">
Производительность: 5300 м²/ч
Объем бака для чистой воды: 145 л
Объем бака грязной воды: 165 л</t>
    </r>
  </si>
  <si>
    <r>
      <t>Условия поставки</t>
    </r>
    <r>
      <rPr>
        <sz val="14"/>
        <rFont val="Roboto"/>
        <charset val="204"/>
      </rPr>
      <t>: Цена указана со склада в Москве. Доставка осуществляется за отдельную плату</t>
    </r>
  </si>
  <si>
    <r>
      <t xml:space="preserve">Гарантия: </t>
    </r>
    <r>
      <rPr>
        <sz val="14"/>
        <rFont val="Roboto"/>
        <charset val="204"/>
      </rPr>
      <t>12 месяцев</t>
    </r>
  </si>
  <si>
    <r>
      <t xml:space="preserve">Изменения: </t>
    </r>
    <r>
      <rPr>
        <sz val="14"/>
        <rFont val="Roboto"/>
        <charset val="204"/>
      </rPr>
      <t>Компания ООО "Чистый Город"</t>
    </r>
    <r>
      <rPr>
        <b/>
        <sz val="14"/>
        <rFont val="Roboto"/>
        <charset val="204"/>
      </rPr>
      <t xml:space="preserve"> </t>
    </r>
    <r>
      <rPr>
        <sz val="14"/>
        <rFont val="Roboto"/>
        <charset val="204"/>
      </rPr>
      <t xml:space="preserve">оставляет за собой право вносить изменения в Прайс-лист без дополнительных уведомлений. </t>
    </r>
  </si>
  <si>
    <r>
      <t xml:space="preserve">Ширина уборки: 1050 мм
Напряжение: 12 Вольт
Ёмкость АКБ: </t>
    </r>
    <r>
      <rPr>
        <sz val="10"/>
        <color rgb="FFC00000"/>
        <rFont val="Roboto"/>
        <charset val="204"/>
      </rPr>
      <t>100Ач (Гель)</t>
    </r>
    <r>
      <rPr>
        <sz val="10"/>
        <rFont val="Roboto"/>
        <charset val="204"/>
      </rPr>
      <t xml:space="preserve">
Производительность:  4000 м²/ч
Объем контейнера: 30/35 л
Вес: 90 кг</t>
    </r>
  </si>
  <si>
    <r>
      <t xml:space="preserve">Ширина уборки: 1250 мм
Напряжение: 48 Вольт
Емкость АКБ: </t>
    </r>
    <r>
      <rPr>
        <sz val="10"/>
        <color rgb="FFC00000"/>
        <rFont val="Roboto"/>
        <charset val="204"/>
      </rPr>
      <t>72Ач (Гель)</t>
    </r>
    <r>
      <rPr>
        <sz val="10"/>
        <rFont val="Roboto"/>
        <charset val="204"/>
      </rPr>
      <t xml:space="preserve">
Производительность:  7500 м²/ч
Объем контейнера: 28/ 70 л
Вес: 339 кг</t>
    </r>
  </si>
  <si>
    <r>
      <t>Ширина уборки: 1450 мм
Напряжение: 48 Вольт
Ёмкость АКБ:</t>
    </r>
    <r>
      <rPr>
        <sz val="10"/>
        <color rgb="FFC00000"/>
        <rFont val="Roboto"/>
        <charset val="204"/>
      </rPr>
      <t xml:space="preserve"> 80Ач (Гель)
</t>
    </r>
    <r>
      <rPr>
        <sz val="10"/>
        <rFont val="Roboto"/>
        <charset val="204"/>
      </rPr>
      <t>Производительность: 8700 м²/ч
Объем контейнера: 90/150 л
Вес: 465 кг</t>
    </r>
  </si>
  <si>
    <r>
      <t xml:space="preserve">Ширина уборки: 520 мм
Напряжение: 24 Вольт
Ёмкость АКБ: </t>
    </r>
    <r>
      <rPr>
        <sz val="10"/>
        <color rgb="FFC00000"/>
        <rFont val="Roboto"/>
        <charset val="204"/>
      </rPr>
      <t>50Ач (Литий)</t>
    </r>
    <r>
      <rPr>
        <sz val="10"/>
        <rFont val="Roboto"/>
        <charset val="204"/>
      </rPr>
      <t xml:space="preserve">
Производительность: 2100 м²/ч
Объем бака для чистой воды: 40 л
Объем бака грязной воды: 45 л</t>
    </r>
  </si>
  <si>
    <r>
      <t xml:space="preserve">Ширина уборки: 2 х 360 мм
Напряжение: 24 Вольт
Ёмкость АКБ: </t>
    </r>
    <r>
      <rPr>
        <sz val="10"/>
        <color rgb="FFC00000"/>
        <rFont val="Roboto"/>
        <charset val="204"/>
      </rPr>
      <t>100 Ач (Литий)</t>
    </r>
    <r>
      <rPr>
        <sz val="10"/>
        <rFont val="Roboto"/>
        <charset val="204"/>
      </rPr>
      <t xml:space="preserve">
Производительность: 3000 м²/ч
Объем бака для чистой воды: 62 л
Объем бака грязной воды: 67 л</t>
    </r>
  </si>
  <si>
    <r>
      <t xml:space="preserve">Ширина уборки: 510 мм
Напряжение: 24 Вольт
Ёмкость АКБ: </t>
    </r>
    <r>
      <rPr>
        <sz val="10"/>
        <color rgb="FFC00000"/>
        <rFont val="Roboto"/>
        <charset val="204"/>
      </rPr>
      <t>62 Ач (Литий)</t>
    </r>
    <r>
      <rPr>
        <sz val="10"/>
        <rFont val="Roboto"/>
        <charset val="204"/>
      </rPr>
      <t xml:space="preserve">
Производительность:  1850 м²/ч
Объем бака для чистой воды: 40 л
Объем бака грязной воды: 45 л</t>
    </r>
  </si>
  <si>
    <t>Напряжение: 220В
Мощность:3,6кВт (3 мотора)
Вакуум: 2600 ммH₂O
Воздушный поток: 495 m³/h
Диаметр всасывающего отверстия: 40/50мм
Объем бака: 80л
Тип фильтра:  Конический картридж-фильтр
Вес: 38 кг</t>
  </si>
  <si>
    <t>Напряжение: 220В
Мощность:3,6кВт (3 мотора)
Вакуум: 2600 ммH₂O
Воздушный поток: 495 m³/h
Диаметр всасывающего отверстия: 40/50мм
Объем бака: 75л
Тип фильтра:  Конический картридж-фильтр
Вес: 62 кг</t>
  </si>
  <si>
    <t>Напряжение: 220В
Мощность:1,2кВт
Вакуум: 2300 ммH₂O
Воздушный поток: 180 m³/h
Диаметр всасывающего отверстия: 32мм
Объем бака: 25л
Тип фильтра:  Фильтр-мешок + HEPA
Вес: 18 кг</t>
  </si>
  <si>
    <t>Напряжение: 220В
Мощность:1,2кВт
Вакуум: 2300 ммH₂O
Воздушный поток: 180 m³/h
Диаметр всасывающего отверстия: 32мм
Объем бака: 40л
Тип фильтра:  Фильтр-мешок + HEPA
Вес: 23 кг</t>
  </si>
  <si>
    <t>Напряжение: 220В
Мощность:1,2кВт
Вакуум: 2300 ммH₂O
Воздушный поток: 180 m³/h
Диаметр всасывающего отверстия: 50мм
Объем бака: 45л
Тип фильтра: Полиэстровый антистатический+HEPA
Вес: 25 кг</t>
  </si>
  <si>
    <t>Напряжение: 220В
Мощность:1,2кВт
Вакуум: 2300 ммH₂O
Воздушный поток: 180 m³/h
Диаметр всасывающего отверстия: 50мм
Объем бака:60л
Тип фильтра: Полиэстровый антистатический+HEPA
Вес: 45 кг</t>
  </si>
  <si>
    <t>Напряжение: 220В
Мощность:3,6кВт
Вакуум: 2700 ммH₂O
Воздушный поток: 540 m³/h
Диаметр всасывающего отверстия: 50мм
Объем бака:75л
Тип фильтра: Звездный Полиэстровый антистатический+HEPA
Вес: 80 кг</t>
  </si>
  <si>
    <t>Напряжение: 380В
Мощность:5,5кВт
Вакуум: 3500 ммH₂O
Воздушный поток: 550 m³/h
Диаметр всасывающего отверстия: 50мм
Объем бака:100л
Тип фильтра: Звездный фильтр
Вес: 160 кг</t>
  </si>
  <si>
    <t>Напряжение: 380В
Мощность:4,0кВт
Вакуум: 3200 ммH₂O
Воздушный поток: -
Диаметр всасывающего отверстия: 70мм
Объем бака:100л
Тип фильтра: Звездный фильтр
Вес: 130 кг</t>
  </si>
  <si>
    <t>ООО "Чистый город"</t>
  </si>
  <si>
    <r>
      <t>Напряжение: 220В
Мощность:1,75кВт
Вакуум: 2500 ммH₂O
Воздушный поток: 300 m³/h
Диаметр всасывающего отверстия: 50мм
Объем бака:80л
Тип фильтра: Звездный Полиэстровый антистатический</t>
    </r>
    <r>
      <rPr>
        <sz val="10"/>
        <color rgb="FFFF0000"/>
        <rFont val="Roboto"/>
        <charset val="204"/>
      </rPr>
      <t xml:space="preserve"> + HEPA</t>
    </r>
    <r>
      <rPr>
        <sz val="10"/>
        <rFont val="Roboto"/>
        <charset val="204"/>
      </rPr>
      <t xml:space="preserve">
Вес: 75 кг</t>
    </r>
  </si>
  <si>
    <t>Напряжение: 220В
Мощность:3,6кВт (3 мотора)
Вакуум: 2700 ммH₂O
Воздушный поток: 540 m³/h
Диаметр всасывающего отверстия: 40/50мм
Объем бака: 100л
Тип фильтра:   40 000 см2 Cone filter, HEPA фильтр (P/N: CTR-153) 
Вес: 78 кг</t>
  </si>
  <si>
    <t>Напряжение: 220В
Мощность:3,6кВт (3 мотора)
Вакуум: 2700 ммH₂O
Воздушный поток: 540 m³/h
Диаметр всасывающего отверстия: 40/50мм
Объем бака: 100л
Тип фильтра:  25 000 см2  Star fliter bag 
Вес: 78 кг</t>
  </si>
  <si>
    <t xml:space="preserve">Цена,  без НДС </t>
  </si>
  <si>
    <t xml:space="preserve">Цена, с НДС </t>
  </si>
  <si>
    <r>
      <t xml:space="preserve">Ширина уборки: </t>
    </r>
    <r>
      <rPr>
        <b/>
        <sz val="10"/>
        <rFont val="Roboto"/>
        <charset val="204"/>
      </rPr>
      <t>380 мм</t>
    </r>
    <r>
      <rPr>
        <sz val="10"/>
        <rFont val="Roboto"/>
        <charset val="204"/>
      </rPr>
      <t xml:space="preserve">
Ширина водосборного скребка: </t>
    </r>
    <r>
      <rPr>
        <b/>
        <sz val="10"/>
        <rFont val="Roboto"/>
        <charset val="204"/>
      </rPr>
      <t>430 мм</t>
    </r>
    <r>
      <rPr>
        <sz val="10"/>
        <rFont val="Roboto"/>
        <charset val="204"/>
      </rPr>
      <t xml:space="preserve">
Производительность:  </t>
    </r>
    <r>
      <rPr>
        <b/>
        <sz val="10"/>
        <rFont val="Roboto"/>
        <charset val="204"/>
      </rPr>
      <t>1200 м²/ч</t>
    </r>
    <r>
      <rPr>
        <sz val="10"/>
        <rFont val="Roboto"/>
        <charset val="204"/>
      </rPr>
      <t xml:space="preserve">
Напряжение: </t>
    </r>
    <r>
      <rPr>
        <b/>
        <sz val="10"/>
        <rFont val="Roboto"/>
        <charset val="204"/>
      </rPr>
      <t xml:space="preserve">24 Вольт
</t>
    </r>
    <r>
      <rPr>
        <sz val="10"/>
        <rFont val="Roboto"/>
        <charset val="204"/>
      </rPr>
      <t xml:space="preserve">Ёмкость АКБ: </t>
    </r>
    <r>
      <rPr>
        <b/>
        <sz val="10"/>
        <color rgb="FFC00000"/>
        <rFont val="Roboto"/>
        <charset val="204"/>
      </rPr>
      <t>6 Ач (Литий)</t>
    </r>
    <r>
      <rPr>
        <sz val="10"/>
        <rFont val="Roboto"/>
        <charset val="204"/>
      </rPr>
      <t xml:space="preserve">
Бак чистой воды: </t>
    </r>
    <r>
      <rPr>
        <b/>
        <sz val="10"/>
        <rFont val="Roboto"/>
        <charset val="204"/>
      </rPr>
      <t>4,8 л</t>
    </r>
    <r>
      <rPr>
        <sz val="10"/>
        <rFont val="Roboto"/>
        <charset val="204"/>
      </rPr>
      <t xml:space="preserve">
Бак грязной воды:</t>
    </r>
    <r>
      <rPr>
        <b/>
        <sz val="10"/>
        <rFont val="Roboto"/>
        <charset val="204"/>
      </rPr>
      <t xml:space="preserve"> 5,8 л</t>
    </r>
    <r>
      <rPr>
        <sz val="10"/>
        <rFont val="Roboto"/>
        <charset val="204"/>
      </rPr>
      <t xml:space="preserve">
Вес машины: </t>
    </r>
    <r>
      <rPr>
        <b/>
        <sz val="10"/>
        <rFont val="Roboto"/>
        <charset val="204"/>
      </rPr>
      <t>12 кг</t>
    </r>
    <r>
      <rPr>
        <sz val="10"/>
        <rFont val="Roboto"/>
        <charset val="204"/>
      </rPr>
      <t xml:space="preserve">
Габариты: </t>
    </r>
    <r>
      <rPr>
        <b/>
        <sz val="10"/>
        <rFont val="Roboto"/>
        <charset val="204"/>
      </rPr>
      <t>428х413x1080 мм</t>
    </r>
  </si>
  <si>
    <r>
      <t xml:space="preserve">Ширина уборки: </t>
    </r>
    <r>
      <rPr>
        <b/>
        <sz val="10"/>
        <rFont val="Roboto"/>
        <charset val="204"/>
      </rPr>
      <t>430 мм</t>
    </r>
    <r>
      <rPr>
        <sz val="10"/>
        <rFont val="Roboto"/>
        <charset val="204"/>
      </rPr>
      <t xml:space="preserve">
Ширина водосборного скребка: </t>
    </r>
    <r>
      <rPr>
        <b/>
        <sz val="10"/>
        <rFont val="Roboto"/>
        <charset val="204"/>
      </rPr>
      <t>430 мм</t>
    </r>
    <r>
      <rPr>
        <sz val="10"/>
        <rFont val="Roboto"/>
        <charset val="204"/>
      </rPr>
      <t xml:space="preserve">
Производительность:  </t>
    </r>
    <r>
      <rPr>
        <b/>
        <sz val="10"/>
        <rFont val="Roboto"/>
        <charset val="204"/>
      </rPr>
      <t>1200 м²/ч</t>
    </r>
    <r>
      <rPr>
        <sz val="10"/>
        <rFont val="Roboto"/>
        <charset val="204"/>
      </rPr>
      <t xml:space="preserve">
Напряжение: </t>
    </r>
    <r>
      <rPr>
        <b/>
        <sz val="10"/>
        <rFont val="Roboto"/>
        <charset val="204"/>
      </rPr>
      <t xml:space="preserve">24 Вольт
</t>
    </r>
    <r>
      <rPr>
        <sz val="10"/>
        <rFont val="Roboto"/>
        <charset val="204"/>
      </rPr>
      <t xml:space="preserve">Ёмкость АКБ: </t>
    </r>
    <r>
      <rPr>
        <b/>
        <sz val="10"/>
        <color rgb="FFC00000"/>
        <rFont val="Roboto"/>
        <charset val="204"/>
      </rPr>
      <t>15 Ач (Литий)</t>
    </r>
    <r>
      <rPr>
        <sz val="10"/>
        <rFont val="Roboto"/>
        <charset val="204"/>
      </rPr>
      <t xml:space="preserve">
Бак чистой воды: </t>
    </r>
    <r>
      <rPr>
        <b/>
        <sz val="10"/>
        <rFont val="Roboto"/>
        <charset val="204"/>
      </rPr>
      <t>4,5 л</t>
    </r>
    <r>
      <rPr>
        <sz val="10"/>
        <rFont val="Roboto"/>
        <charset val="204"/>
      </rPr>
      <t xml:space="preserve">
Бак грязной воды:</t>
    </r>
    <r>
      <rPr>
        <b/>
        <sz val="10"/>
        <rFont val="Roboto"/>
        <charset val="204"/>
      </rPr>
      <t xml:space="preserve"> 7,5 л</t>
    </r>
    <r>
      <rPr>
        <sz val="10"/>
        <rFont val="Roboto"/>
        <charset val="204"/>
      </rPr>
      <t xml:space="preserve">
Вес машины: </t>
    </r>
    <r>
      <rPr>
        <b/>
        <sz val="10"/>
        <rFont val="Roboto"/>
        <charset val="204"/>
      </rPr>
      <t>12 кг</t>
    </r>
    <r>
      <rPr>
        <sz val="10"/>
        <rFont val="Roboto"/>
        <charset val="204"/>
      </rPr>
      <t xml:space="preserve">
Габариты: </t>
    </r>
    <r>
      <rPr>
        <b/>
        <sz val="10"/>
        <rFont val="Roboto"/>
        <charset val="204"/>
      </rPr>
      <t>430х360х1160 мм</t>
    </r>
  </si>
  <si>
    <r>
      <rPr>
        <sz val="12"/>
        <rFont val="Roboto"/>
        <charset val="204"/>
      </rPr>
      <t>Сетевая поломоечная машина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CA50</t>
    </r>
  </si>
  <si>
    <r>
      <rPr>
        <sz val="12"/>
        <rFont val="Roboto"/>
        <charset val="204"/>
      </rPr>
      <t>Аккумуляторная поломоечная машина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BA15</t>
    </r>
  </si>
  <si>
    <r>
      <rPr>
        <sz val="12"/>
        <rFont val="Roboto"/>
        <charset val="204"/>
      </rPr>
      <t>Аккумуляторная поломоечная машина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BA7</t>
    </r>
  </si>
  <si>
    <r>
      <rPr>
        <sz val="12"/>
        <rFont val="Roboto"/>
        <charset val="204"/>
      </rPr>
      <t>Аккумуляторная поломоечная машина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BA5</t>
    </r>
  </si>
  <si>
    <t>УБОРОЧНОЕ ОБОРУДОВАНИЕ VOSTOK</t>
  </si>
  <si>
    <r>
      <t xml:space="preserve">Ширина уборки: </t>
    </r>
    <r>
      <rPr>
        <b/>
        <sz val="10"/>
        <rFont val="Roboto"/>
        <charset val="204"/>
      </rPr>
      <t>360 мм</t>
    </r>
    <r>
      <rPr>
        <sz val="10"/>
        <rFont val="Roboto"/>
        <charset val="204"/>
      </rPr>
      <t xml:space="preserve">
Ширина водосборного скребка: </t>
    </r>
    <r>
      <rPr>
        <b/>
        <sz val="10"/>
        <rFont val="Roboto"/>
        <charset val="204"/>
      </rPr>
      <t>420 мм</t>
    </r>
    <r>
      <rPr>
        <sz val="10"/>
        <rFont val="Roboto"/>
        <charset val="204"/>
      </rPr>
      <t xml:space="preserve">
Производительность:  </t>
    </r>
    <r>
      <rPr>
        <b/>
        <sz val="10"/>
        <rFont val="Roboto"/>
        <charset val="204"/>
      </rPr>
      <t>1350 м²/ч</t>
    </r>
    <r>
      <rPr>
        <sz val="10"/>
        <rFont val="Roboto"/>
        <charset val="204"/>
      </rPr>
      <t xml:space="preserve">
Напряжение: </t>
    </r>
    <r>
      <rPr>
        <b/>
        <sz val="10"/>
        <rFont val="Roboto"/>
        <charset val="204"/>
      </rPr>
      <t xml:space="preserve">24 Вольт
</t>
    </r>
    <r>
      <rPr>
        <sz val="10"/>
        <rFont val="Roboto"/>
        <charset val="204"/>
      </rPr>
      <t xml:space="preserve">Ёмкость АКБ: </t>
    </r>
    <r>
      <rPr>
        <b/>
        <sz val="10"/>
        <color rgb="FFC00000"/>
        <rFont val="Roboto"/>
        <charset val="204"/>
      </rPr>
      <t>32 Ач (Литий)</t>
    </r>
    <r>
      <rPr>
        <sz val="10"/>
        <rFont val="Roboto"/>
        <charset val="204"/>
      </rPr>
      <t xml:space="preserve">
Бак чистой воды:</t>
    </r>
    <r>
      <rPr>
        <b/>
        <sz val="10"/>
        <rFont val="Roboto"/>
        <charset val="204"/>
      </rPr>
      <t>13 л</t>
    </r>
    <r>
      <rPr>
        <sz val="10"/>
        <rFont val="Roboto"/>
        <charset val="204"/>
      </rPr>
      <t xml:space="preserve">
Бак грязной воды:</t>
    </r>
    <r>
      <rPr>
        <b/>
        <sz val="10"/>
        <rFont val="Roboto"/>
        <charset val="204"/>
      </rPr>
      <t xml:space="preserve"> 15 л</t>
    </r>
    <r>
      <rPr>
        <sz val="10"/>
        <rFont val="Roboto"/>
        <charset val="204"/>
      </rPr>
      <t xml:space="preserve">
Вес машины: </t>
    </r>
    <r>
      <rPr>
        <b/>
        <sz val="10"/>
        <rFont val="Roboto"/>
        <charset val="204"/>
      </rPr>
      <t>65 кг</t>
    </r>
    <r>
      <rPr>
        <sz val="10"/>
        <rFont val="Roboto"/>
        <charset val="204"/>
      </rPr>
      <t xml:space="preserve">
Габариты: </t>
    </r>
    <r>
      <rPr>
        <b/>
        <sz val="10"/>
        <rFont val="Roboto"/>
        <charset val="204"/>
      </rPr>
      <t>700х450х1040 мм</t>
    </r>
  </si>
  <si>
    <r>
      <rPr>
        <sz val="12"/>
        <rFont val="Roboto"/>
        <charset val="204"/>
      </rPr>
      <t>Аккумуляторная поломоечная машина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BA30</t>
    </r>
  </si>
  <si>
    <t>Web: www.vostok-viper.ru</t>
  </si>
  <si>
    <t>АКЦИЯ</t>
  </si>
  <si>
    <r>
      <rPr>
        <sz val="14"/>
        <rFont val="Roboto"/>
        <charset val="204"/>
      </rPr>
      <t>Аккумуляторная поломоечная машина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BA45</t>
    </r>
  </si>
  <si>
    <r>
      <t>Ширина уборки: 510 мм
Напряжение: 24 Вольт
Ёмкость АКБ:</t>
    </r>
    <r>
      <rPr>
        <sz val="10"/>
        <color rgb="FFC00000"/>
        <rFont val="Roboto"/>
        <charset val="204"/>
      </rPr>
      <t xml:space="preserve"> 52 Ач (Литий)</t>
    </r>
    <r>
      <rPr>
        <sz val="10"/>
        <rFont val="Roboto"/>
        <charset val="204"/>
      </rPr>
      <t xml:space="preserve">
Производительность:  1750 м²/ч
Объем бака для чистой воды: 50 л
Объем бака грязной воды: 55 л</t>
    </r>
  </si>
  <si>
    <r>
      <rPr>
        <sz val="12"/>
        <rFont val="Roboto"/>
        <charset val="204"/>
      </rPr>
      <t>Аккумуляторная поломоечная машина с приводом хода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BA65T</t>
    </r>
    <r>
      <rPr>
        <b/>
        <sz val="12"/>
        <rFont val="Arial Black"/>
        <family val="2"/>
        <charset val="204"/>
      </rPr>
      <t xml:space="preserve"> (c литиевой АКБ 100 Ач)</t>
    </r>
  </si>
  <si>
    <r>
      <rPr>
        <sz val="12"/>
        <rFont val="Roboto"/>
        <charset val="204"/>
      </rPr>
      <t>Аккумуляторная поломоечная машина с приводом хода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 xml:space="preserve">BA75T </t>
    </r>
    <r>
      <rPr>
        <b/>
        <sz val="14"/>
        <rFont val="Arial Black"/>
        <family val="2"/>
        <charset val="204"/>
      </rPr>
      <t>(2х щетки)</t>
    </r>
  </si>
  <si>
    <r>
      <rPr>
        <sz val="11"/>
        <rFont val="Roboto"/>
        <charset val="204"/>
      </rPr>
      <t>Аккумуляторная поломоечная машина с местом оператора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BR95</t>
    </r>
    <r>
      <rPr>
        <b/>
        <sz val="14"/>
        <rFont val="Arial Black"/>
        <family val="2"/>
        <charset val="204"/>
      </rPr>
      <t xml:space="preserve"> (2х щетки)</t>
    </r>
  </si>
  <si>
    <r>
      <rPr>
        <sz val="11"/>
        <rFont val="Roboto"/>
        <charset val="204"/>
      </rPr>
      <t>Аккумуляторная поломоечная машина с местом оператора</t>
    </r>
    <r>
      <rPr>
        <sz val="12"/>
        <rFont val="Roboto"/>
        <charset val="204"/>
      </rPr>
      <t xml:space="preserve">
</t>
    </r>
    <r>
      <rPr>
        <sz val="12"/>
        <rFont val="Arial Black"/>
        <family val="2"/>
        <charset val="204"/>
      </rPr>
      <t>VOSTOK</t>
    </r>
    <r>
      <rPr>
        <b/>
        <sz val="14"/>
        <rFont val="Arial Black"/>
        <family val="2"/>
        <charset val="204"/>
      </rPr>
      <t xml:space="preserve"> </t>
    </r>
    <r>
      <rPr>
        <b/>
        <sz val="14"/>
        <color rgb="FFC00000"/>
        <rFont val="Arial Black"/>
        <family val="2"/>
        <charset val="204"/>
      </rPr>
      <t xml:space="preserve">BR100 </t>
    </r>
    <r>
      <rPr>
        <b/>
        <sz val="14"/>
        <rFont val="Arial Black"/>
        <family val="2"/>
        <charset val="204"/>
      </rPr>
      <t>(2х щетки)</t>
    </r>
  </si>
  <si>
    <r>
      <rPr>
        <sz val="11"/>
        <rFont val="Roboto"/>
        <charset val="204"/>
      </rPr>
      <t>Аккумуляторная поломоечная машина с местом оператора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BR85</t>
    </r>
    <r>
      <rPr>
        <b/>
        <sz val="14"/>
        <rFont val="Arial Black"/>
        <family val="2"/>
        <charset val="204"/>
      </rPr>
      <t xml:space="preserve"> (1х щетка)</t>
    </r>
  </si>
  <si>
    <r>
      <rPr>
        <sz val="12"/>
        <rFont val="Roboto"/>
        <charset val="204"/>
      </rPr>
      <t>Аккумуляторная поломоечная машина с местом оператора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BR150</t>
    </r>
    <r>
      <rPr>
        <b/>
        <sz val="14"/>
        <rFont val="Arial Black"/>
        <family val="2"/>
        <charset val="204"/>
      </rPr>
      <t xml:space="preserve"> (2х щетки)</t>
    </r>
  </si>
  <si>
    <r>
      <rPr>
        <sz val="12"/>
        <rFont val="Roboto"/>
        <charset val="204"/>
      </rPr>
      <t>Аккумуляторная поломоечная машина с местом оператора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 xml:space="preserve">BR200 </t>
    </r>
    <r>
      <rPr>
        <b/>
        <sz val="14"/>
        <rFont val="Arial Black"/>
        <family val="2"/>
        <charset val="204"/>
      </rPr>
      <t>(2х щетки)</t>
    </r>
  </si>
  <si>
    <r>
      <rPr>
        <sz val="12"/>
        <rFont val="Roboto"/>
        <charset val="204"/>
      </rPr>
      <t>Многофункциональная уборочная тележка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МТ40 (с литиевой АКБ)</t>
    </r>
    <r>
      <rPr>
        <b/>
        <sz val="14"/>
        <rFont val="Arial Black"/>
        <family val="2"/>
        <charset val="204"/>
      </rPr>
      <t xml:space="preserve"> - 2х щетки</t>
    </r>
  </si>
  <si>
    <r>
      <rPr>
        <sz val="14"/>
        <rFont val="Roboto"/>
        <charset val="204"/>
      </rPr>
      <t>Механическая подметальная машина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SW980</t>
    </r>
  </si>
  <si>
    <r>
      <rPr>
        <sz val="12"/>
        <rFont val="Roboto"/>
        <charset val="204"/>
      </rPr>
      <t>Аккумуляторная толкаемая подметальная машина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SW1050</t>
    </r>
    <r>
      <rPr>
        <b/>
        <sz val="14"/>
        <rFont val="Arial Black"/>
        <family val="2"/>
        <charset val="204"/>
      </rPr>
      <t xml:space="preserve"> (с гелевой АКБ)</t>
    </r>
  </si>
  <si>
    <r>
      <rPr>
        <sz val="12"/>
        <rFont val="Roboto"/>
        <charset val="204"/>
      </rPr>
      <t>Аккумуляторная подметальная машина c местом для оператора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SW1250</t>
    </r>
    <r>
      <rPr>
        <b/>
        <sz val="14"/>
        <rFont val="Arial Black"/>
        <family val="2"/>
        <charset val="204"/>
      </rPr>
      <t xml:space="preserve"> (с гелевой АКБ)</t>
    </r>
  </si>
  <si>
    <r>
      <rPr>
        <sz val="12"/>
        <rFont val="Roboto"/>
        <charset val="204"/>
      </rPr>
      <t>Аккумуляторная подметальная машина c местом для оператора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SW1450</t>
    </r>
    <r>
      <rPr>
        <b/>
        <sz val="14"/>
        <rFont val="Arial Black"/>
        <family val="2"/>
        <charset val="204"/>
      </rPr>
      <t xml:space="preserve"> (с гелевой АКБ)</t>
    </r>
    <r>
      <rPr>
        <b/>
        <sz val="14"/>
        <rFont val="Roboto"/>
        <charset val="204"/>
      </rPr>
      <t xml:space="preserve"> * (Крыша-навес – доп. опция)</t>
    </r>
  </si>
  <si>
    <r>
      <rPr>
        <sz val="14"/>
        <rFont val="Roboto"/>
        <charset val="204"/>
      </rPr>
      <t xml:space="preserve">Промышленный пылесос 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>VOSTOK</t>
    </r>
    <r>
      <rPr>
        <b/>
        <sz val="14"/>
        <color rgb="FFC00000"/>
        <rFont val="Arial Black"/>
        <family val="2"/>
        <charset val="204"/>
      </rPr>
      <t xml:space="preserve"> PDW-LS</t>
    </r>
    <r>
      <rPr>
        <b/>
        <sz val="14"/>
        <rFont val="Roboto"/>
        <charset val="204"/>
      </rPr>
      <t xml:space="preserve"> </t>
    </r>
    <r>
      <rPr>
        <b/>
        <sz val="12"/>
        <rFont val="Arial Black"/>
        <family val="2"/>
        <charset val="204"/>
      </rPr>
      <t xml:space="preserve">c набором акссесуаров 50мм </t>
    </r>
    <r>
      <rPr>
        <b/>
        <sz val="14"/>
        <rFont val="Roboto"/>
        <charset val="204"/>
      </rPr>
      <t xml:space="preserve">
</t>
    </r>
    <r>
      <rPr>
        <sz val="12"/>
        <rFont val="Roboto"/>
        <charset val="204"/>
      </rPr>
      <t>- ПВХ-шланг с муфтами
- S-образная трубка
- щелевая насадка
- напольная насадка со щеточными планками</t>
    </r>
  </si>
  <si>
    <r>
      <rPr>
        <sz val="14"/>
        <rFont val="Roboto"/>
        <charset val="204"/>
      </rPr>
      <t xml:space="preserve">Промышленный пылесос 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PDW</t>
    </r>
    <r>
      <rPr>
        <b/>
        <sz val="12"/>
        <rFont val="Arial Black"/>
        <family val="2"/>
        <charset val="204"/>
      </rPr>
      <t xml:space="preserve"> c набором акссесуаров 50мм </t>
    </r>
    <r>
      <rPr>
        <b/>
        <sz val="14"/>
        <rFont val="Roboto"/>
        <charset val="204"/>
      </rPr>
      <t xml:space="preserve">
</t>
    </r>
    <r>
      <rPr>
        <sz val="12"/>
        <rFont val="Roboto"/>
        <charset val="204"/>
      </rPr>
      <t>- ПВХ-шланг с муфтами
- S-образная трубка
- щелевая насадка
- напольная насадка со щеточными планками</t>
    </r>
  </si>
  <si>
    <r>
      <rPr>
        <sz val="14"/>
        <rFont val="Roboto"/>
        <charset val="204"/>
      </rPr>
      <t xml:space="preserve">Промышленный пылесос 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 xml:space="preserve">PAW </t>
    </r>
    <r>
      <rPr>
        <b/>
        <sz val="12"/>
        <rFont val="Arial Black"/>
        <family val="2"/>
        <charset val="204"/>
      </rPr>
      <t>c набором акссесуаров 40мм</t>
    </r>
    <r>
      <rPr>
        <b/>
        <sz val="14"/>
        <rFont val="Roboto"/>
        <charset val="204"/>
      </rPr>
      <t xml:space="preserve"> 
</t>
    </r>
    <r>
      <rPr>
        <sz val="12"/>
        <rFont val="Roboto"/>
        <charset val="204"/>
      </rPr>
      <t>- ПВХ-шланг с муфтами
- S-образная трубка
- щелевая насадка
- напольная насадка со щеточными планками</t>
    </r>
  </si>
  <si>
    <r>
      <rPr>
        <sz val="14"/>
        <rFont val="Roboto"/>
        <charset val="204"/>
      </rPr>
      <t xml:space="preserve">Промышленный пылесос 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PDW-L</t>
    </r>
    <r>
      <rPr>
        <b/>
        <sz val="14"/>
        <rFont val="Arial Black"/>
        <family val="2"/>
        <charset val="204"/>
      </rPr>
      <t xml:space="preserve"> </t>
    </r>
    <r>
      <rPr>
        <b/>
        <sz val="12"/>
        <rFont val="Arial Black"/>
        <family val="2"/>
        <charset val="204"/>
      </rPr>
      <t>c HEPA фильтр</t>
    </r>
    <r>
      <rPr>
        <b/>
        <sz val="14"/>
        <rFont val="Roboto"/>
        <charset val="204"/>
      </rPr>
      <t xml:space="preserve"> </t>
    </r>
    <r>
      <rPr>
        <b/>
        <sz val="11"/>
        <rFont val="Arial Black"/>
        <family val="2"/>
        <charset val="204"/>
      </rPr>
      <t xml:space="preserve">(P/N: CTR-153) c набором акссесуаров 50мм </t>
    </r>
    <r>
      <rPr>
        <b/>
        <sz val="14"/>
        <rFont val="Roboto"/>
        <charset val="204"/>
      </rPr>
      <t xml:space="preserve">
</t>
    </r>
    <r>
      <rPr>
        <sz val="12"/>
        <rFont val="Roboto"/>
        <charset val="204"/>
      </rPr>
      <t>- ПВХ-шланг с муфтами
- S-образная трубка
- щелевая насадка
- напольная насадка со щеточными планками</t>
    </r>
  </si>
  <si>
    <r>
      <rPr>
        <sz val="14"/>
        <rFont val="Roboto"/>
        <charset val="204"/>
      </rPr>
      <t xml:space="preserve">Промышленный пылесос 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PCN-10R</t>
    </r>
    <r>
      <rPr>
        <b/>
        <sz val="14"/>
        <rFont val="Arial Black"/>
        <family val="2"/>
        <charset val="204"/>
      </rPr>
      <t xml:space="preserve"> </t>
    </r>
    <r>
      <rPr>
        <b/>
        <sz val="12"/>
        <rFont val="Arial Black"/>
        <family val="2"/>
        <charset val="204"/>
      </rPr>
      <t>c набором акссесуаров 32мм</t>
    </r>
    <r>
      <rPr>
        <b/>
        <sz val="14"/>
        <rFont val="Roboto"/>
        <charset val="204"/>
      </rPr>
      <t xml:space="preserve">
</t>
    </r>
    <r>
      <rPr>
        <sz val="12"/>
        <rFont val="Roboto"/>
        <charset val="204"/>
      </rPr>
      <t>- ПВХ-шланг с муфтами
- S-образная трубка
- плоская насадка
- напольная насадка
- щетка</t>
    </r>
  </si>
  <si>
    <r>
      <rPr>
        <sz val="14"/>
        <rFont val="Roboto"/>
        <charset val="204"/>
      </rPr>
      <t xml:space="preserve">Промышленный пылесос 
</t>
    </r>
    <r>
      <rPr>
        <sz val="14"/>
        <rFont val="Arial Black"/>
        <family val="2"/>
        <charset val="204"/>
      </rPr>
      <t xml:space="preserve">VOSTOK </t>
    </r>
    <r>
      <rPr>
        <sz val="14"/>
        <color rgb="FFC00000"/>
        <rFont val="Arial Black"/>
        <family val="2"/>
        <charset val="204"/>
      </rPr>
      <t xml:space="preserve">PCN-20R </t>
    </r>
    <r>
      <rPr>
        <sz val="12"/>
        <rFont val="Arial Black"/>
        <family val="2"/>
        <charset val="204"/>
      </rPr>
      <t>c набором акссесуаров 32мм</t>
    </r>
    <r>
      <rPr>
        <b/>
        <sz val="14"/>
        <rFont val="Roboto"/>
        <charset val="204"/>
      </rPr>
      <t xml:space="preserve">
</t>
    </r>
    <r>
      <rPr>
        <sz val="12"/>
        <rFont val="Roboto"/>
        <charset val="204"/>
      </rPr>
      <t>- ПВХ-шланг с муфтами
- S-образная трубка
- плоская насадка
- напольная насадка
- щетка</t>
    </r>
  </si>
  <si>
    <r>
      <rPr>
        <sz val="14"/>
        <rFont val="Roboto"/>
        <charset val="204"/>
      </rPr>
      <t xml:space="preserve">Взрывозобезопасный пылесос 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PYWEX-S-MINI</t>
    </r>
    <r>
      <rPr>
        <b/>
        <sz val="14"/>
        <rFont val="Arial Black"/>
        <family val="2"/>
        <charset val="204"/>
      </rPr>
      <t xml:space="preserve"> </t>
    </r>
    <r>
      <rPr>
        <b/>
        <sz val="12"/>
        <rFont val="Arial Black"/>
        <family val="2"/>
        <charset val="204"/>
      </rPr>
      <t>c Ex40mm Accessories kit</t>
    </r>
    <r>
      <rPr>
        <b/>
        <sz val="14"/>
        <rFont val="Roboto"/>
        <charset val="204"/>
      </rPr>
      <t xml:space="preserve">
</t>
    </r>
    <r>
      <rPr>
        <sz val="12"/>
        <rFont val="Roboto"/>
        <charset val="204"/>
      </rPr>
      <t>- Антистатический шланг 3м с муфтами
- S-образная трубка из нержавеющей стали
- щелевая насадка из нержавеющей стали
- насадка для пола из нержавеющей стали</t>
    </r>
  </si>
  <si>
    <r>
      <rPr>
        <sz val="14"/>
        <rFont val="Roboto"/>
        <charset val="204"/>
      </rPr>
      <t xml:space="preserve">Взрывобезопасный пылесос 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PYWEX-S-BL</t>
    </r>
    <r>
      <rPr>
        <b/>
        <sz val="14"/>
        <rFont val="Arial Black"/>
        <family val="2"/>
        <charset val="204"/>
      </rPr>
      <t xml:space="preserve"> </t>
    </r>
    <r>
      <rPr>
        <b/>
        <sz val="12"/>
        <rFont val="Arial Black"/>
        <family val="2"/>
        <charset val="204"/>
      </rPr>
      <t>c Ex40mm Accessories kit</t>
    </r>
    <r>
      <rPr>
        <b/>
        <sz val="14"/>
        <rFont val="Roboto"/>
        <charset val="204"/>
      </rPr>
      <t xml:space="preserve">
</t>
    </r>
    <r>
      <rPr>
        <sz val="12"/>
        <rFont val="Roboto"/>
        <charset val="204"/>
      </rPr>
      <t>- Антистатический шланг 3м с муфтами
- S-образная трубка из нержавеющей стали
- щелевая насадка из нержавеющей стали
- насадка для пола из нержавеющей стали</t>
    </r>
  </si>
  <si>
    <r>
      <rPr>
        <sz val="14"/>
        <rFont val="Roboto"/>
        <charset val="204"/>
      </rPr>
      <t xml:space="preserve">Взрывобезопасный пылесос 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PYWEX-S</t>
    </r>
    <r>
      <rPr>
        <b/>
        <sz val="14"/>
        <rFont val="Arial Black"/>
        <family val="2"/>
        <charset val="204"/>
      </rPr>
      <t xml:space="preserve"> </t>
    </r>
    <r>
      <rPr>
        <b/>
        <sz val="12"/>
        <rFont val="Arial Black"/>
        <family val="2"/>
        <charset val="204"/>
      </rPr>
      <t>c Ex50mm Accessories kit</t>
    </r>
    <r>
      <rPr>
        <b/>
        <sz val="14"/>
        <rFont val="Roboto"/>
        <charset val="204"/>
      </rPr>
      <t xml:space="preserve">
</t>
    </r>
    <r>
      <rPr>
        <sz val="12"/>
        <rFont val="Roboto"/>
        <charset val="204"/>
      </rPr>
      <t>- Антистатический шланг 3м с муфтами
- S-образная трубка из нержавеющей стали
- щелевая насадка из нержавеющей стали
- насадка для пола из нержавеющей стали</t>
    </r>
  </si>
  <si>
    <r>
      <rPr>
        <sz val="14"/>
        <rFont val="Roboto"/>
        <charset val="204"/>
      </rPr>
      <t xml:space="preserve">Взрывобезопасный пылесос 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ZVMEX</t>
    </r>
    <r>
      <rPr>
        <b/>
        <sz val="14"/>
        <rFont val="Arial Black"/>
        <family val="2"/>
        <charset val="204"/>
      </rPr>
      <t xml:space="preserve"> </t>
    </r>
    <r>
      <rPr>
        <b/>
        <sz val="12"/>
        <rFont val="Arial Black"/>
        <family val="2"/>
        <charset val="204"/>
      </rPr>
      <t>c Ex50mm Accessories kit</t>
    </r>
    <r>
      <rPr>
        <b/>
        <sz val="14"/>
        <rFont val="Roboto"/>
        <charset val="204"/>
      </rPr>
      <t xml:space="preserve">
</t>
    </r>
    <r>
      <rPr>
        <sz val="12"/>
        <rFont val="Roboto"/>
        <charset val="204"/>
      </rPr>
      <t>- Антистатический шланг 3м с муфтами
- S-образная трубка из нержавеющей стали
- щелевая насадка из нержавеющей стали
- насадка для пола из нержавеющей стали</t>
    </r>
  </si>
  <si>
    <r>
      <rPr>
        <sz val="14"/>
        <rFont val="Roboto"/>
        <charset val="204"/>
      </rPr>
      <t>Промышленный трехфазный пылесос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ZYW</t>
    </r>
    <r>
      <rPr>
        <sz val="14"/>
        <rFont val="Arial Black"/>
        <family val="2"/>
        <charset val="204"/>
      </rPr>
      <t xml:space="preserve"> </t>
    </r>
    <r>
      <rPr>
        <sz val="12"/>
        <rFont val="Arial Black"/>
        <family val="2"/>
        <charset val="204"/>
      </rPr>
      <t xml:space="preserve"> c набором акссесуаров 50мм </t>
    </r>
    <r>
      <rPr>
        <sz val="14"/>
        <rFont val="Roboto"/>
        <charset val="204"/>
      </rPr>
      <t xml:space="preserve">
- ПВХ-шланг с муфтами
- S-образная трубка
- щелевая насадка
- напольная насадка со щеточными планками</t>
    </r>
  </si>
  <si>
    <r>
      <rPr>
        <sz val="14"/>
        <rFont val="Roboto"/>
        <charset val="204"/>
      </rPr>
      <t>Промышленный трехфазный пылесос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A942</t>
    </r>
    <r>
      <rPr>
        <sz val="14"/>
        <rFont val="Arial Black"/>
        <family val="2"/>
        <charset val="204"/>
      </rPr>
      <t xml:space="preserve"> </t>
    </r>
    <r>
      <rPr>
        <sz val="12"/>
        <rFont val="Arial Black"/>
        <family val="2"/>
        <charset val="204"/>
      </rPr>
      <t xml:space="preserve">c набором акссесуаров 50мм </t>
    </r>
    <r>
      <rPr>
        <sz val="14"/>
        <rFont val="Roboto"/>
        <charset val="204"/>
      </rPr>
      <t xml:space="preserve">
- ПВХ-шланг с муфтами
- S-образная трубка
- щелевая насадка
- напольная насадка со щеточными планками</t>
    </r>
  </si>
  <si>
    <t>действует с 01.07.2025 года</t>
  </si>
  <si>
    <r>
      <rPr>
        <sz val="12"/>
        <rFont val="Roboto"/>
        <charset val="204"/>
      </rPr>
      <t>Сетевая поломоечная машина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CA35</t>
    </r>
  </si>
  <si>
    <r>
      <rPr>
        <sz val="12"/>
        <rFont val="Roboto"/>
        <charset val="204"/>
      </rPr>
      <t>Сетевая поломоечная машина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CA55</t>
    </r>
  </si>
  <si>
    <t xml:space="preserve">Розничный прайс-лист 2025		 	(новый асортимент)		</t>
  </si>
  <si>
    <r>
      <rPr>
        <sz val="12"/>
        <rFont val="Roboto"/>
        <charset val="204"/>
      </rPr>
      <t>Аккумуляторная поломоечная машина с приводом хода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BA55T</t>
    </r>
    <r>
      <rPr>
        <b/>
        <sz val="12"/>
        <rFont val="Arial Black"/>
        <family val="2"/>
        <charset val="204"/>
      </rPr>
      <t xml:space="preserve"> (c литиевой АКБ 87 Ач)</t>
    </r>
  </si>
  <si>
    <r>
      <rPr>
        <sz val="14"/>
        <rFont val="Roboto"/>
        <charset val="204"/>
      </rPr>
      <t>Аккумуляторная поломоечная машина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BA50</t>
    </r>
    <r>
      <rPr>
        <b/>
        <sz val="14"/>
        <rFont val="Arial Black"/>
        <family val="2"/>
        <charset val="204"/>
      </rPr>
      <t xml:space="preserve"> </t>
    </r>
    <r>
      <rPr>
        <b/>
        <sz val="12"/>
        <rFont val="Arial Black"/>
        <family val="2"/>
        <charset val="204"/>
      </rPr>
      <t>(c литиевым АКБ 52 Ач)</t>
    </r>
  </si>
  <si>
    <r>
      <rPr>
        <sz val="14"/>
        <rFont val="Roboto"/>
        <charset val="204"/>
      </rPr>
      <t>Аккумуляторная поломоечная машина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BA55</t>
    </r>
    <r>
      <rPr>
        <b/>
        <sz val="14"/>
        <rFont val="Arial Black"/>
        <family val="2"/>
        <charset val="204"/>
      </rPr>
      <t xml:space="preserve"> </t>
    </r>
    <r>
      <rPr>
        <b/>
        <sz val="12"/>
        <rFont val="Arial Black"/>
        <family val="2"/>
        <charset val="204"/>
      </rPr>
      <t>(c литиевым АКБ 87 Ач)</t>
    </r>
  </si>
  <si>
    <t>Сетевые поломоечные машины</t>
  </si>
  <si>
    <t>Аккумуляторные поломоечные машины</t>
  </si>
  <si>
    <t>Аккумуляторные поломоечные машины  с местом оператора (Райдеры)</t>
  </si>
  <si>
    <r>
      <t>Ширина уборки: 4</t>
    </r>
    <r>
      <rPr>
        <b/>
        <sz val="10"/>
        <rFont val="Roboto"/>
        <charset val="204"/>
      </rPr>
      <t>60 мм</t>
    </r>
    <r>
      <rPr>
        <sz val="10"/>
        <rFont val="Roboto"/>
        <charset val="204"/>
      </rPr>
      <t xml:space="preserve">
Ширина водосборного скребка: </t>
    </r>
    <r>
      <rPr>
        <b/>
        <sz val="10"/>
        <rFont val="Roboto"/>
        <charset val="204"/>
      </rPr>
      <t>560 мм</t>
    </r>
    <r>
      <rPr>
        <sz val="10"/>
        <rFont val="Roboto"/>
        <charset val="204"/>
      </rPr>
      <t xml:space="preserve">
Производительность:  </t>
    </r>
    <r>
      <rPr>
        <b/>
        <sz val="10"/>
        <rFont val="Roboto"/>
        <charset val="204"/>
      </rPr>
      <t>1800 м²/ч</t>
    </r>
    <r>
      <rPr>
        <sz val="10"/>
        <rFont val="Roboto"/>
        <charset val="204"/>
      </rPr>
      <t xml:space="preserve">
Напряжение: </t>
    </r>
    <r>
      <rPr>
        <b/>
        <sz val="10"/>
        <rFont val="Roboto"/>
        <charset val="204"/>
      </rPr>
      <t xml:space="preserve">24 Вольт
</t>
    </r>
    <r>
      <rPr>
        <sz val="10"/>
        <rFont val="Roboto"/>
        <charset val="204"/>
      </rPr>
      <t xml:space="preserve">Ёмкость АКБ: </t>
    </r>
    <r>
      <rPr>
        <b/>
        <sz val="10"/>
        <color rgb="FFC00000"/>
        <rFont val="Roboto"/>
        <charset val="204"/>
      </rPr>
      <t>40 Ач (Литий)</t>
    </r>
    <r>
      <rPr>
        <sz val="10"/>
        <rFont val="Roboto"/>
        <charset val="204"/>
      </rPr>
      <t xml:space="preserve">
Бак чистой воды:</t>
    </r>
    <r>
      <rPr>
        <b/>
        <sz val="10"/>
        <rFont val="Roboto"/>
        <charset val="204"/>
      </rPr>
      <t>30 л</t>
    </r>
    <r>
      <rPr>
        <sz val="10"/>
        <rFont val="Roboto"/>
        <charset val="204"/>
      </rPr>
      <t xml:space="preserve">
Бак грязной воды:</t>
    </r>
    <r>
      <rPr>
        <b/>
        <sz val="10"/>
        <rFont val="Roboto"/>
        <charset val="204"/>
      </rPr>
      <t xml:space="preserve"> 40 л</t>
    </r>
    <r>
      <rPr>
        <sz val="10"/>
        <rFont val="Roboto"/>
        <charset val="204"/>
      </rPr>
      <t xml:space="preserve">
Вес машины: </t>
    </r>
    <r>
      <rPr>
        <b/>
        <sz val="10"/>
        <rFont val="Roboto"/>
        <charset val="204"/>
      </rPr>
      <t>50 кг</t>
    </r>
    <r>
      <rPr>
        <sz val="10"/>
        <rFont val="Roboto"/>
        <charset val="204"/>
      </rPr>
      <t xml:space="preserve">
Габариты: </t>
    </r>
    <r>
      <rPr>
        <b/>
        <sz val="10"/>
        <rFont val="Roboto"/>
        <charset val="204"/>
      </rPr>
      <t>1140x510x1105 мм</t>
    </r>
  </si>
  <si>
    <r>
      <t>Ширина уборки: 510 мм
Напряжение: 24 Вольт
Ёмкость АКБ:</t>
    </r>
    <r>
      <rPr>
        <sz val="10"/>
        <color rgb="FFC00000"/>
        <rFont val="Roboto"/>
        <charset val="204"/>
      </rPr>
      <t xml:space="preserve"> 87 Ач (Литий)</t>
    </r>
    <r>
      <rPr>
        <sz val="10"/>
        <rFont val="Roboto"/>
        <charset val="204"/>
      </rPr>
      <t xml:space="preserve">
Производительность:  1850 м²/ч
Объем бака для чистой воды: 50 л
Объем бака грязной воды: 55 л</t>
    </r>
  </si>
  <si>
    <r>
      <t xml:space="preserve">Ширина уборки: 510 мм
Напряжение: 24 Вольт
Ёмкость АКБ: </t>
    </r>
    <r>
      <rPr>
        <sz val="10"/>
        <color rgb="FFC00000"/>
        <rFont val="Roboto"/>
        <charset val="204"/>
      </rPr>
      <t>87 Ач (Литий)</t>
    </r>
    <r>
      <rPr>
        <sz val="10"/>
        <rFont val="Roboto"/>
        <charset val="204"/>
      </rPr>
      <t xml:space="preserve">
Производительность:  1850 м²/ч
Объем бака для чистой воды: 50 л
Объем бака грязной воды: 55 л</t>
    </r>
  </si>
  <si>
    <r>
      <t xml:space="preserve">Ширина уборки: </t>
    </r>
    <r>
      <rPr>
        <b/>
        <sz val="10"/>
        <rFont val="Roboto"/>
        <charset val="204"/>
      </rPr>
      <t xml:space="preserve"> 510 мм
</t>
    </r>
    <r>
      <rPr>
        <sz val="10"/>
        <rFont val="Roboto"/>
        <charset val="204"/>
      </rPr>
      <t xml:space="preserve">Ширина водосборного скребка:  </t>
    </r>
    <r>
      <rPr>
        <b/>
        <sz val="10"/>
        <rFont val="Roboto"/>
        <charset val="204"/>
      </rPr>
      <t xml:space="preserve">830 мм
</t>
    </r>
    <r>
      <rPr>
        <sz val="10"/>
        <rFont val="Roboto"/>
        <charset val="204"/>
      </rPr>
      <t xml:space="preserve">Производительность:  </t>
    </r>
    <r>
      <rPr>
        <b/>
        <sz val="10"/>
        <rFont val="Roboto"/>
        <charset val="204"/>
      </rPr>
      <t>1850 м²/ч</t>
    </r>
    <r>
      <rPr>
        <sz val="10"/>
        <rFont val="Roboto"/>
        <charset val="204"/>
      </rPr>
      <t xml:space="preserve">
Напряжение: </t>
    </r>
    <r>
      <rPr>
        <b/>
        <sz val="10"/>
        <rFont val="Roboto"/>
        <charset val="204"/>
      </rPr>
      <t>220 Вольт</t>
    </r>
    <r>
      <rPr>
        <sz val="10"/>
        <rFont val="Roboto"/>
        <charset val="204"/>
      </rPr>
      <t xml:space="preserve">
Сетевая машина
Бак чистой воды: </t>
    </r>
    <r>
      <rPr>
        <b/>
        <sz val="10"/>
        <rFont val="Roboto"/>
        <charset val="204"/>
      </rPr>
      <t>50 л</t>
    </r>
    <r>
      <rPr>
        <sz val="10"/>
        <rFont val="Roboto"/>
        <charset val="204"/>
      </rPr>
      <t xml:space="preserve">
Бак грязной воды: </t>
    </r>
    <r>
      <rPr>
        <b/>
        <sz val="10"/>
        <rFont val="Roboto"/>
        <charset val="204"/>
      </rPr>
      <t>55 л</t>
    </r>
  </si>
  <si>
    <r>
      <t xml:space="preserve">Ширина уборки: 530 мм
Напряжение: 24 Вольт
Ёмкость АКБ: </t>
    </r>
    <r>
      <rPr>
        <sz val="10"/>
        <color rgb="FFC00000"/>
        <rFont val="Roboto"/>
        <charset val="204"/>
      </rPr>
      <t>100 Ач (Литий)</t>
    </r>
    <r>
      <rPr>
        <sz val="10"/>
        <rFont val="Roboto"/>
        <charset val="204"/>
      </rPr>
      <t xml:space="preserve">
Производительность:  2650 м²/ч
Объем бака для чистой воды: 62 л
Объем бака грязной воды: 67 л</t>
    </r>
  </si>
  <si>
    <t>01.07.2025 по 30.08.2025</t>
  </si>
  <si>
    <r>
      <t xml:space="preserve">Ширина уборки: 2 х 510 мм
Напряжение: 36 Вольт
Ёмкость АКБ: </t>
    </r>
    <r>
      <rPr>
        <sz val="10"/>
        <color rgb="FFC00000"/>
        <rFont val="Roboto"/>
        <charset val="204"/>
      </rPr>
      <t>220Ач (Литий)</t>
    </r>
    <r>
      <rPr>
        <sz val="10"/>
        <rFont val="Roboto"/>
        <charset val="204"/>
      </rPr>
      <t xml:space="preserve">
Производительность: 7150 м²/ч
Объем бака для чистой воды: 200 л
Объем бака грязной воды: 220 л</t>
    </r>
  </si>
  <si>
    <r>
      <rPr>
        <sz val="12"/>
        <rFont val="Roboto"/>
        <charset val="204"/>
      </rPr>
      <t>Аккумуляторная поломоечная машина</t>
    </r>
    <r>
      <rPr>
        <b/>
        <sz val="14"/>
        <rFont val="Roboto"/>
        <charset val="204"/>
      </rPr>
      <t xml:space="preserve">
</t>
    </r>
    <r>
      <rPr>
        <b/>
        <sz val="14"/>
        <rFont val="Arial Black"/>
        <family val="2"/>
        <charset val="204"/>
      </rPr>
      <t xml:space="preserve">VOSTOK </t>
    </r>
    <r>
      <rPr>
        <b/>
        <sz val="14"/>
        <color rgb="FFC00000"/>
        <rFont val="Arial Black"/>
        <family val="2"/>
        <charset val="204"/>
      </rPr>
      <t>BA35</t>
    </r>
    <r>
      <rPr>
        <b/>
        <sz val="14"/>
        <rFont val="Roboto"/>
        <charset val="204"/>
      </rPr>
      <t xml:space="preserve"> (c литиевым АКБ 52 Ач)</t>
    </r>
  </si>
  <si>
    <r>
      <t xml:space="preserve">Ширина уборки: </t>
    </r>
    <r>
      <rPr>
        <b/>
        <sz val="10"/>
        <rFont val="Roboto"/>
        <charset val="204"/>
      </rPr>
      <t xml:space="preserve">510 мм
</t>
    </r>
    <r>
      <rPr>
        <sz val="10"/>
        <rFont val="Roboto"/>
        <charset val="204"/>
      </rPr>
      <t>Ширина водосборного скребка: 83</t>
    </r>
    <r>
      <rPr>
        <b/>
        <sz val="10"/>
        <rFont val="Roboto"/>
        <charset val="204"/>
      </rPr>
      <t xml:space="preserve">0 мм
</t>
    </r>
    <r>
      <rPr>
        <sz val="10"/>
        <rFont val="Roboto"/>
        <charset val="204"/>
      </rPr>
      <t xml:space="preserve">Производительность: </t>
    </r>
    <r>
      <rPr>
        <b/>
        <sz val="10"/>
        <rFont val="Roboto"/>
        <charset val="204"/>
      </rPr>
      <t xml:space="preserve"> 1700 м²/ч</t>
    </r>
    <r>
      <rPr>
        <sz val="10"/>
        <rFont val="Roboto"/>
        <charset val="204"/>
      </rPr>
      <t xml:space="preserve">
Напряжение: </t>
    </r>
    <r>
      <rPr>
        <b/>
        <sz val="10"/>
        <rFont val="Roboto"/>
        <charset val="204"/>
      </rPr>
      <t>220 Вольт</t>
    </r>
    <r>
      <rPr>
        <sz val="10"/>
        <rFont val="Roboto"/>
        <charset val="204"/>
      </rPr>
      <t xml:space="preserve">
Сетевая машина
Бак чистой воды: </t>
    </r>
    <r>
      <rPr>
        <b/>
        <sz val="10"/>
        <rFont val="Roboto"/>
        <charset val="204"/>
      </rPr>
      <t>50 л</t>
    </r>
    <r>
      <rPr>
        <sz val="10"/>
        <rFont val="Roboto"/>
        <charset val="204"/>
      </rPr>
      <t xml:space="preserve">
Бак грязной воды: </t>
    </r>
    <r>
      <rPr>
        <b/>
        <sz val="10"/>
        <rFont val="Roboto"/>
        <charset val="204"/>
      </rPr>
      <t>55 л</t>
    </r>
    <r>
      <rPr>
        <sz val="10"/>
        <rFont val="Roboto"/>
        <charset val="204"/>
      </rPr>
      <t xml:space="preserve">
Вес машины: </t>
    </r>
    <r>
      <rPr>
        <b/>
        <sz val="10"/>
        <rFont val="Roboto"/>
        <charset val="204"/>
      </rPr>
      <t>115 кг</t>
    </r>
  </si>
  <si>
    <r>
      <t xml:space="preserve">Ширина уборки: </t>
    </r>
    <r>
      <rPr>
        <b/>
        <sz val="10"/>
        <rFont val="Roboto"/>
        <charset val="204"/>
      </rPr>
      <t xml:space="preserve">480 мм
</t>
    </r>
    <r>
      <rPr>
        <sz val="10"/>
        <rFont val="Roboto"/>
        <charset val="204"/>
      </rPr>
      <t>Ширина водосборного скребка: 76</t>
    </r>
    <r>
      <rPr>
        <b/>
        <sz val="10"/>
        <rFont val="Roboto"/>
        <charset val="204"/>
      </rPr>
      <t xml:space="preserve">0 мм
</t>
    </r>
    <r>
      <rPr>
        <sz val="10"/>
        <rFont val="Roboto"/>
        <charset val="204"/>
      </rPr>
      <t xml:space="preserve">Производительность: </t>
    </r>
    <r>
      <rPr>
        <b/>
        <sz val="10"/>
        <rFont val="Roboto"/>
        <charset val="204"/>
      </rPr>
      <t xml:space="preserve"> 1900 м²/ч</t>
    </r>
    <r>
      <rPr>
        <sz val="10"/>
        <rFont val="Roboto"/>
        <charset val="204"/>
      </rPr>
      <t xml:space="preserve">
Напряжение: </t>
    </r>
    <r>
      <rPr>
        <b/>
        <sz val="10"/>
        <rFont val="Roboto"/>
        <charset val="204"/>
      </rPr>
      <t>220 Вольт</t>
    </r>
    <r>
      <rPr>
        <sz val="10"/>
        <rFont val="Roboto"/>
        <charset val="204"/>
      </rPr>
      <t xml:space="preserve">
Сетевая машина
Бак чистой воды: </t>
    </r>
    <r>
      <rPr>
        <b/>
        <sz val="10"/>
        <rFont val="Roboto"/>
        <charset val="204"/>
      </rPr>
      <t>30 л</t>
    </r>
    <r>
      <rPr>
        <sz val="10"/>
        <rFont val="Roboto"/>
        <charset val="204"/>
      </rPr>
      <t xml:space="preserve">
Бак грязной воды: </t>
    </r>
    <r>
      <rPr>
        <b/>
        <sz val="10"/>
        <rFont val="Roboto"/>
        <charset val="204"/>
      </rPr>
      <t>30 л</t>
    </r>
  </si>
  <si>
    <r>
      <t>Ширина уборки: 4</t>
    </r>
    <r>
      <rPr>
        <b/>
        <sz val="10"/>
        <rFont val="Roboto"/>
        <charset val="204"/>
      </rPr>
      <t>80 мм</t>
    </r>
    <r>
      <rPr>
        <sz val="10"/>
        <rFont val="Roboto"/>
        <charset val="204"/>
      </rPr>
      <t xml:space="preserve">
Ширина водосборного скребка: 76</t>
    </r>
    <r>
      <rPr>
        <b/>
        <sz val="10"/>
        <rFont val="Roboto"/>
        <charset val="204"/>
      </rPr>
      <t>0 мм</t>
    </r>
    <r>
      <rPr>
        <sz val="10"/>
        <rFont val="Roboto"/>
        <charset val="204"/>
      </rPr>
      <t xml:space="preserve">
Производительность:  </t>
    </r>
    <r>
      <rPr>
        <b/>
        <sz val="10"/>
        <rFont val="Roboto"/>
        <charset val="204"/>
      </rPr>
      <t>1800 м²/ч</t>
    </r>
    <r>
      <rPr>
        <sz val="10"/>
        <rFont val="Roboto"/>
        <charset val="204"/>
      </rPr>
      <t xml:space="preserve">
Напряжение: </t>
    </r>
    <r>
      <rPr>
        <b/>
        <sz val="10"/>
        <rFont val="Roboto"/>
        <charset val="204"/>
      </rPr>
      <t xml:space="preserve">24 Вольт
</t>
    </r>
    <r>
      <rPr>
        <sz val="10"/>
        <rFont val="Roboto"/>
        <charset val="204"/>
      </rPr>
      <t xml:space="preserve">Ёмкость АКБ: </t>
    </r>
    <r>
      <rPr>
        <b/>
        <sz val="10"/>
        <color rgb="FFC00000"/>
        <rFont val="Roboto"/>
        <charset val="204"/>
      </rPr>
      <t>52 Ач (Литий)</t>
    </r>
    <r>
      <rPr>
        <sz val="10"/>
        <rFont val="Roboto"/>
        <charset val="204"/>
      </rPr>
      <t xml:space="preserve">
Бак чистой воды:</t>
    </r>
    <r>
      <rPr>
        <b/>
        <sz val="10"/>
        <rFont val="Roboto"/>
        <charset val="204"/>
      </rPr>
      <t>30 л</t>
    </r>
    <r>
      <rPr>
        <sz val="10"/>
        <rFont val="Roboto"/>
        <charset val="204"/>
      </rPr>
      <t xml:space="preserve">
Бак грязной воды:</t>
    </r>
    <r>
      <rPr>
        <b/>
        <sz val="10"/>
        <rFont val="Roboto"/>
        <charset val="204"/>
      </rPr>
      <t xml:space="preserve"> 40 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</si>
</sst>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₽_-;\-* #,##0.00\ _₽_-;_-* &quot;-&quot;??\ _₽_-;_-@_-"/>
    <numFmt numFmtId="165" formatCode="#,##0&quot; р.&quot;"/>
    <numFmt numFmtId="166" formatCode="[$￥-804]#,##0_);[Red]\([$￥-804]#,##0\)"/>
    <numFmt numFmtId="167" formatCode="[$￥-804]#,##0.00_);[Red]\([$￥-804]#,##0.00\)"/>
    <numFmt numFmtId="168" formatCode="#,##0\ &quot;₽&quot;"/>
  </numFmts>
  <fonts count="41">
    <font>
      <sz val="10"/>
      <name val="Arial"/>
      <family val="2"/>
    </font>
    <font>
      <sz val="10"/>
      <name val="Arial"/>
      <family val="2"/>
      <charset val="204"/>
    </font>
    <font>
      <u/>
      <sz val="7.5"/>
      <color indexed="12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3"/>
      <charset val="134"/>
      <scheme val="minor"/>
    </font>
    <font>
      <sz val="12"/>
      <name val="宋体"/>
      <family val="3"/>
      <charset val="134"/>
    </font>
    <font>
      <sz val="12"/>
      <name val="新細明體"/>
      <family val="1"/>
      <charset val="136"/>
    </font>
    <font>
      <sz val="10"/>
      <name val="宋体"/>
      <family val="3"/>
      <charset val="134"/>
    </font>
    <font>
      <sz val="11"/>
      <color theme="1"/>
      <name val="Calibri"/>
      <family val="2"/>
      <charset val="134"/>
      <scheme val="minor"/>
    </font>
    <font>
      <b/>
      <sz val="14"/>
      <name val="Roboto"/>
      <charset val="204"/>
    </font>
    <font>
      <sz val="14"/>
      <name val="Roboto"/>
      <charset val="204"/>
    </font>
    <font>
      <sz val="12"/>
      <name val="Roboto"/>
      <charset val="204"/>
    </font>
    <font>
      <b/>
      <sz val="20"/>
      <color rgb="FFFF0000"/>
      <name val="Roboto"/>
      <charset val="204"/>
    </font>
    <font>
      <sz val="10"/>
      <name val="Roboto"/>
      <charset val="204"/>
    </font>
    <font>
      <u/>
      <sz val="14"/>
      <color indexed="12"/>
      <name val="Roboto"/>
      <charset val="204"/>
    </font>
    <font>
      <sz val="10"/>
      <color rgb="FFC00000"/>
      <name val="Roboto"/>
      <charset val="204"/>
    </font>
    <font>
      <b/>
      <sz val="16"/>
      <color theme="0"/>
      <name val="Roboto"/>
      <charset val="204"/>
    </font>
    <font>
      <b/>
      <sz val="18"/>
      <color theme="0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b/>
      <sz val="10"/>
      <color rgb="FFC00000"/>
      <name val="Roboto"/>
      <charset val="204"/>
    </font>
    <font>
      <sz val="16"/>
      <name val="Bahnschrift Light SemiCondensed"/>
      <family val="2"/>
      <charset val="204"/>
    </font>
    <font>
      <b/>
      <sz val="14"/>
      <color rgb="FFC00000"/>
      <name val="Arial Black"/>
      <family val="2"/>
      <charset val="204"/>
    </font>
    <font>
      <b/>
      <sz val="14"/>
      <name val="Arial Black"/>
      <family val="2"/>
      <charset val="204"/>
    </font>
    <font>
      <sz val="10"/>
      <name val="Arial"/>
      <family val="2"/>
    </font>
    <font>
      <b/>
      <sz val="14"/>
      <color theme="0"/>
      <name val="Roboto"/>
      <charset val="204"/>
    </font>
    <font>
      <b/>
      <sz val="16"/>
      <name val="Roboto"/>
      <charset val="204"/>
    </font>
    <font>
      <b/>
      <sz val="16"/>
      <color rgb="FFC00000"/>
      <name val="Roboto"/>
      <charset val="204"/>
    </font>
    <font>
      <b/>
      <sz val="18"/>
      <name val="Bahnschrift"/>
      <family val="2"/>
      <charset val="204"/>
    </font>
    <font>
      <b/>
      <sz val="16"/>
      <color rgb="FFC00000"/>
      <name val="Bahnschrift"/>
      <family val="2"/>
      <charset val="204"/>
    </font>
    <font>
      <b/>
      <sz val="18"/>
      <color rgb="FFC00000"/>
      <name val="Roboto"/>
      <charset val="204"/>
    </font>
    <font>
      <b/>
      <sz val="12"/>
      <name val="Arial Black"/>
      <family val="2"/>
      <charset val="204"/>
    </font>
    <font>
      <sz val="12"/>
      <name val="Arial Black"/>
      <family val="2"/>
      <charset val="204"/>
    </font>
    <font>
      <sz val="11"/>
      <name val="Roboto"/>
      <charset val="204"/>
    </font>
    <font>
      <b/>
      <sz val="11"/>
      <name val="Arial Black"/>
      <family val="2"/>
      <charset val="204"/>
    </font>
    <font>
      <sz val="14"/>
      <name val="Arial Black"/>
      <family val="2"/>
      <charset val="204"/>
    </font>
    <font>
      <sz val="14"/>
      <color rgb="FFC00000"/>
      <name val="Arial Black"/>
      <family val="2"/>
      <charset val="204"/>
    </font>
    <font>
      <b/>
      <sz val="28"/>
      <color rgb="FFC00000"/>
      <name val="Roboto"/>
      <charset val="204"/>
    </font>
    <font>
      <sz val="18"/>
      <color rgb="FFC00000"/>
      <name val="Roboto"/>
      <charset val="204"/>
    </font>
    <font>
      <b/>
      <sz val="20"/>
      <color rgb="FFC00000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C00000"/>
        <bgColor indexed="2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indexed="26"/>
      </patternFill>
    </fill>
    <fill>
      <patternFill patternType="solid">
        <fgColor theme="1" tint="0.499984740745262"/>
        <bgColor indexed="21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0"/>
        <bgColor indexed="21"/>
      </patternFill>
    </fill>
  </fills>
  <borders count="8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>
      <alignment vertical="center"/>
    </xf>
    <xf numFmtId="166" fontId="6" fillId="0" borderId="0">
      <alignment vertical="center"/>
    </xf>
    <xf numFmtId="0" fontId="6" fillId="0" borderId="0">
      <protection locked="0"/>
    </xf>
    <xf numFmtId="167" fontId="7" fillId="0" borderId="0"/>
    <xf numFmtId="0" fontId="8" fillId="0" borderId="0"/>
    <xf numFmtId="0" fontId="7" fillId="0" borderId="0"/>
    <xf numFmtId="0" fontId="7" fillId="0" borderId="0"/>
    <xf numFmtId="0" fontId="9" fillId="0" borderId="0">
      <alignment vertical="center"/>
    </xf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</cellStyleXfs>
  <cellXfs count="82">
    <xf numFmtId="0" fontId="0" fillId="0" borderId="0" xfId="0"/>
    <xf numFmtId="0" fontId="10" fillId="3" borderId="0" xfId="0" applyFont="1" applyFill="1" applyBorder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1" fillId="3" borderId="0" xfId="0" applyFont="1" applyFill="1" applyBorder="1" applyAlignment="1">
      <alignment vertical="center"/>
    </xf>
    <xf numFmtId="0" fontId="15" fillId="3" borderId="0" xfId="2" applyNumberFormat="1" applyFont="1" applyFill="1" applyBorder="1" applyAlignment="1" applyProtection="1">
      <alignment vertical="center"/>
    </xf>
    <xf numFmtId="9" fontId="11" fillId="3" borderId="0" xfId="0" applyNumberFormat="1" applyFont="1" applyFill="1" applyAlignment="1">
      <alignment vertical="center"/>
    </xf>
    <xf numFmtId="0" fontId="15" fillId="3" borderId="0" xfId="2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0" fontId="14" fillId="3" borderId="0" xfId="0" applyFont="1" applyFill="1" applyBorder="1" applyAlignment="1">
      <alignment vertical="center" wrapText="1"/>
    </xf>
    <xf numFmtId="0" fontId="14" fillId="3" borderId="0" xfId="0" applyFont="1" applyFill="1" applyBorder="1" applyAlignment="1">
      <alignment vertical="center"/>
    </xf>
    <xf numFmtId="165" fontId="10" fillId="4" borderId="0" xfId="1" applyNumberFormat="1" applyFont="1" applyFill="1" applyBorder="1" applyAlignment="1" applyProtection="1">
      <alignment horizontal="right" vertical="center"/>
      <protection hidden="1"/>
    </xf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vertical="center" wrapText="1"/>
    </xf>
    <xf numFmtId="0" fontId="14" fillId="5" borderId="6" xfId="0" applyFont="1" applyFill="1" applyBorder="1" applyAlignment="1">
      <alignment vertical="center" wrapText="1"/>
    </xf>
    <xf numFmtId="0" fontId="14" fillId="5" borderId="6" xfId="0" applyFont="1" applyFill="1" applyBorder="1" applyAlignment="1">
      <alignment vertical="center"/>
    </xf>
    <xf numFmtId="165" fontId="10" fillId="6" borderId="7" xfId="1" applyNumberFormat="1" applyFont="1" applyFill="1" applyBorder="1" applyAlignment="1" applyProtection="1">
      <alignment horizontal="right" vertical="center"/>
      <protection hidden="1"/>
    </xf>
    <xf numFmtId="0" fontId="10" fillId="3" borderId="0" xfId="3" applyFont="1" applyFill="1" applyAlignment="1">
      <alignment horizontal="left" vertical="center"/>
    </xf>
    <xf numFmtId="0" fontId="11" fillId="3" borderId="0" xfId="3" applyFont="1" applyFill="1" applyAlignment="1">
      <alignment horizontal="left" vertical="center"/>
    </xf>
    <xf numFmtId="0" fontId="12" fillId="3" borderId="0" xfId="0" applyFont="1" applyFill="1" applyAlignment="1">
      <alignment vertical="center"/>
    </xf>
    <xf numFmtId="0" fontId="17" fillId="7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left" vertical="center"/>
    </xf>
    <xf numFmtId="0" fontId="12" fillId="3" borderId="0" xfId="0" applyFont="1" applyFill="1" applyAlignment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/>
    </xf>
    <xf numFmtId="43" fontId="11" fillId="3" borderId="0" xfId="14" applyFont="1" applyFill="1" applyAlignment="1">
      <alignment vertical="center"/>
    </xf>
    <xf numFmtId="43" fontId="14" fillId="3" borderId="0" xfId="14" applyFont="1" applyFill="1" applyAlignment="1">
      <alignment vertical="center"/>
    </xf>
    <xf numFmtId="0" fontId="26" fillId="7" borderId="1" xfId="0" applyFont="1" applyFill="1" applyBorder="1" applyAlignment="1">
      <alignment horizontal="left" vertical="center" wrapText="1"/>
    </xf>
    <xf numFmtId="43" fontId="12" fillId="8" borderId="0" xfId="14" applyFont="1" applyFill="1" applyAlignment="1">
      <alignment vertical="center"/>
    </xf>
    <xf numFmtId="165" fontId="11" fillId="4" borderId="1" xfId="1" applyNumberFormat="1" applyFont="1" applyFill="1" applyBorder="1" applyAlignment="1">
      <alignment horizontal="right" vertical="center"/>
    </xf>
    <xf numFmtId="165" fontId="27" fillId="4" borderId="1" xfId="1" applyNumberFormat="1" applyFont="1" applyFill="1" applyBorder="1" applyAlignment="1" applyProtection="1">
      <alignment horizontal="right" vertical="center"/>
      <protection hidden="1"/>
    </xf>
    <xf numFmtId="165" fontId="27" fillId="4" borderId="2" xfId="1" applyNumberFormat="1" applyFont="1" applyFill="1" applyBorder="1" applyAlignment="1" applyProtection="1">
      <alignment horizontal="right" vertical="center"/>
      <protection hidden="1"/>
    </xf>
    <xf numFmtId="9" fontId="30" fillId="3" borderId="0" xfId="15" applyFont="1" applyFill="1" applyAlignment="1">
      <alignment horizontal="center" vertical="center"/>
    </xf>
    <xf numFmtId="9" fontId="31" fillId="3" borderId="0" xfId="15" applyFont="1" applyFill="1" applyAlignment="1">
      <alignment horizontal="center" vertical="center"/>
    </xf>
    <xf numFmtId="165" fontId="27" fillId="6" borderId="7" xfId="1" applyNumberFormat="1" applyFont="1" applyFill="1" applyBorder="1" applyAlignment="1" applyProtection="1">
      <alignment horizontal="right" vertical="center"/>
      <protection hidden="1"/>
    </xf>
    <xf numFmtId="165" fontId="27" fillId="4" borderId="3" xfId="1" applyNumberFormat="1" applyFont="1" applyFill="1" applyBorder="1" applyAlignment="1" applyProtection="1">
      <alignment horizontal="right" vertical="center"/>
      <protection hidden="1"/>
    </xf>
    <xf numFmtId="165" fontId="27" fillId="0" borderId="3" xfId="1" applyNumberFormat="1" applyFont="1" applyFill="1" applyBorder="1" applyAlignment="1" applyProtection="1">
      <alignment horizontal="right" vertical="center"/>
      <protection hidden="1"/>
    </xf>
    <xf numFmtId="165" fontId="28" fillId="9" borderId="1" xfId="1" applyNumberFormat="1" applyFont="1" applyFill="1" applyBorder="1" applyAlignment="1" applyProtection="1">
      <alignment horizontal="right" vertical="center"/>
      <protection hidden="1"/>
    </xf>
    <xf numFmtId="0" fontId="12" fillId="3" borderId="0" xfId="0" applyFont="1" applyFill="1" applyAlignment="1">
      <alignment vertical="center"/>
    </xf>
    <xf numFmtId="165" fontId="11" fillId="4" borderId="2" xfId="1" applyNumberFormat="1" applyFont="1" applyFill="1" applyBorder="1" applyAlignment="1">
      <alignment horizontal="right" vertical="center"/>
    </xf>
    <xf numFmtId="165" fontId="11" fillId="6" borderId="6" xfId="1" applyNumberFormat="1" applyFont="1" applyFill="1" applyBorder="1" applyAlignment="1">
      <alignment horizontal="right" vertical="center"/>
    </xf>
    <xf numFmtId="165" fontId="11" fillId="4" borderId="3" xfId="1" applyNumberFormat="1" applyFont="1" applyFill="1" applyBorder="1" applyAlignment="1">
      <alignment horizontal="right" vertical="center"/>
    </xf>
    <xf numFmtId="165" fontId="11" fillId="0" borderId="3" xfId="1" applyNumberFormat="1" applyFont="1" applyFill="1" applyBorder="1" applyAlignment="1">
      <alignment horizontal="right" vertical="center"/>
    </xf>
    <xf numFmtId="165" fontId="11" fillId="4" borderId="0" xfId="1" applyNumberFormat="1" applyFont="1" applyFill="1" applyBorder="1" applyAlignment="1">
      <alignment horizontal="right" vertical="center"/>
    </xf>
    <xf numFmtId="0" fontId="27" fillId="10" borderId="1" xfId="0" applyFont="1" applyFill="1" applyBorder="1" applyAlignment="1">
      <alignment horizontal="center" vertical="center"/>
    </xf>
    <xf numFmtId="0" fontId="27" fillId="10" borderId="1" xfId="0" applyFont="1" applyFill="1" applyBorder="1" applyAlignment="1">
      <alignment horizontal="left" vertical="center"/>
    </xf>
    <xf numFmtId="0" fontId="10" fillId="10" borderId="1" xfId="0" applyFont="1" applyFill="1" applyBorder="1" applyAlignment="1">
      <alignment horizontal="left" vertical="center" wrapText="1"/>
    </xf>
    <xf numFmtId="165" fontId="39" fillId="4" borderId="4" xfId="1" applyNumberFormat="1" applyFont="1" applyFill="1" applyBorder="1" applyAlignment="1">
      <alignment horizontal="right" vertical="center"/>
    </xf>
    <xf numFmtId="165" fontId="31" fillId="4" borderId="4" xfId="1" applyNumberFormat="1" applyFont="1" applyFill="1" applyBorder="1" applyAlignment="1" applyProtection="1">
      <alignment horizontal="right" vertical="center"/>
      <protection hidden="1"/>
    </xf>
    <xf numFmtId="168" fontId="39" fillId="4" borderId="3" xfId="1" applyNumberFormat="1" applyFont="1" applyFill="1" applyBorder="1" applyAlignment="1">
      <alignment horizontal="right" vertical="center"/>
    </xf>
    <xf numFmtId="165" fontId="31" fillId="0" borderId="3" xfId="1" applyNumberFormat="1" applyFont="1" applyFill="1" applyBorder="1" applyAlignment="1" applyProtection="1">
      <alignment horizontal="right" vertical="center"/>
      <protection hidden="1"/>
    </xf>
    <xf numFmtId="9" fontId="40" fillId="3" borderId="0" xfId="15" applyFont="1" applyFill="1" applyAlignment="1">
      <alignment horizontal="center" vertical="center"/>
    </xf>
    <xf numFmtId="165" fontId="10" fillId="6" borderId="5" xfId="1" applyNumberFormat="1" applyFont="1" applyFill="1" applyBorder="1" applyAlignment="1" applyProtection="1">
      <alignment horizontal="right" vertical="center"/>
      <protection hidden="1"/>
    </xf>
    <xf numFmtId="43" fontId="29" fillId="3" borderId="0" xfId="14" applyFont="1" applyFill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left" vertical="center" wrapText="1"/>
    </xf>
    <xf numFmtId="0" fontId="12" fillId="3" borderId="0" xfId="0" applyFont="1" applyFill="1" applyAlignment="1">
      <alignment vertical="center"/>
    </xf>
    <xf numFmtId="0" fontId="12" fillId="3" borderId="0" xfId="0" applyFont="1" applyFill="1" applyBorder="1" applyAlignment="1">
      <alignment vertical="center" wrapText="1"/>
    </xf>
    <xf numFmtId="0" fontId="38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/>
    </xf>
  </cellXfs>
  <cellStyles count="16">
    <cellStyle name="0,0_x000d__x000a_NA_x000d__x000a_" xfId="1" xr:uid="{00000000-0005-0000-0000-000000000000}"/>
    <cellStyle name="0,0_x000d__x000a_NA_x000d__x000a_ 2" xfId="8" xr:uid="{00000000-0005-0000-0000-000001000000}"/>
    <cellStyle name="Гиперссылка" xfId="2" builtinId="8"/>
    <cellStyle name="Гиперссылка 2" xfId="5" xr:uid="{00000000-0005-0000-0000-000003000000}"/>
    <cellStyle name="Обычный" xfId="0" builtinId="0"/>
    <cellStyle name="Обычный 2" xfId="3" xr:uid="{00000000-0005-0000-0000-000005000000}"/>
    <cellStyle name="Процентный" xfId="15" builtinId="5"/>
    <cellStyle name="Финансовый" xfId="14" builtinId="3"/>
    <cellStyle name="Финансовый 2" xfId="4" xr:uid="{00000000-0005-0000-0000-000006000000}"/>
    <cellStyle name="常规 16 3" xfId="13" xr:uid="{00000000-0005-0000-0000-000007000000}"/>
    <cellStyle name="常规 18" xfId="6" xr:uid="{00000000-0005-0000-0000-000008000000}"/>
    <cellStyle name="常规 2" xfId="10" xr:uid="{00000000-0005-0000-0000-000009000000}"/>
    <cellStyle name="常规 2 3" xfId="11" xr:uid="{00000000-0005-0000-0000-00000A000000}"/>
    <cellStyle name="常规 2 3 2" xfId="9" xr:uid="{00000000-0005-0000-0000-00000B000000}"/>
    <cellStyle name="常规 5" xfId="7" xr:uid="{00000000-0005-0000-0000-00000C000000}"/>
    <cellStyle name="常规 8" xfId="12" xr:uid="{00000000-0005-0000-0000-00000D000000}"/>
  </cellStyles>
  <dxfs count="0"/>
  <tableStyles count="0" defaultTableStyle="TableStyleMedium9" defaultPivotStyle="PivotStyleLight16"/>
  <colors>
    <mruColors>
      <color rgb="FFFF5757"/>
      <color rgb="FF15C5C1"/>
      <color rgb="FF0D7575"/>
      <color rgb="FF169A65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8" Type="http://schemas.openxmlformats.org/officeDocument/2006/relationships/image" Target="../media/image8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609600</xdr:colOff>
      <xdr:row>156</xdr:row>
      <xdr:rowOff>0</xdr:rowOff>
    </xdr:from>
    <xdr:to>
      <xdr:col>3</xdr:col>
      <xdr:colOff>644779</xdr:colOff>
      <xdr:row>156</xdr:row>
      <xdr:rowOff>92075</xdr:rowOff>
    </xdr:to>
    <xdr:pic>
      <xdr:nvPicPr>
        <xdr:cNvPr id="2" name="Picture 2231">
          <a:extLst>
            <a:ext uri="{FF2B5EF4-FFF2-40B4-BE49-F238E27FC236}">
              <a16:creationId xmlns:a16="http://schemas.microsoft.com/office/drawing/2014/main" id="{941D6476-9A26-4D42-9856-51A55C3E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86875" y="56073675"/>
          <a:ext cx="28829" cy="8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52761</xdr:colOff>
      <xdr:row>30</xdr:row>
      <xdr:rowOff>30415</xdr:rowOff>
    </xdr:from>
    <xdr:to>
      <xdr:col>3</xdr:col>
      <xdr:colOff>1230282</xdr:colOff>
      <xdr:row>31</xdr:row>
      <xdr:rowOff>1296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16B5C3DF-252D-4E24-8448-D89E72D07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83114" y="25243650"/>
          <a:ext cx="1177521" cy="1136294"/>
        </a:xfrm>
        <a:prstGeom prst="rect">
          <a:avLst/>
        </a:prstGeom>
      </xdr:spPr>
    </xdr:pic>
    <xdr:clientData/>
  </xdr:twoCellAnchor>
  <xdr:twoCellAnchor editAs="oneCell">
    <xdr:from>
      <xdr:col>3</xdr:col>
      <xdr:colOff>38916</xdr:colOff>
      <xdr:row>28</xdr:row>
      <xdr:rowOff>53702</xdr:rowOff>
    </xdr:from>
    <xdr:to>
      <xdr:col>3</xdr:col>
      <xdr:colOff>1274730</xdr:colOff>
      <xdr:row>28</xdr:row>
      <xdr:rowOff>1045845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673B40A4-92A0-4A98-9F52-CD6156CF8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94987" y="15865202"/>
          <a:ext cx="1239624" cy="1001668"/>
        </a:xfrm>
        <a:prstGeom prst="rect">
          <a:avLst/>
        </a:prstGeom>
      </xdr:spPr>
    </xdr:pic>
    <xdr:clientData/>
  </xdr:twoCellAnchor>
  <xdr:twoCellAnchor editAs="oneCell">
    <xdr:from>
      <xdr:col>3</xdr:col>
      <xdr:colOff>127726</xdr:colOff>
      <xdr:row>16</xdr:row>
      <xdr:rowOff>140708</xdr:rowOff>
    </xdr:from>
    <xdr:to>
      <xdr:col>3</xdr:col>
      <xdr:colOff>1238249</xdr:colOff>
      <xdr:row>16</xdr:row>
      <xdr:rowOff>1312082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9031A258-09BB-42FF-9806-140F083A1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2001" y="9818108"/>
          <a:ext cx="1110523" cy="1171374"/>
        </a:xfrm>
        <a:prstGeom prst="rect">
          <a:avLst/>
        </a:prstGeom>
      </xdr:spPr>
    </xdr:pic>
    <xdr:clientData/>
  </xdr:twoCellAnchor>
  <xdr:oneCellAnchor>
    <xdr:from>
      <xdr:col>3</xdr:col>
      <xdr:colOff>258476</xdr:colOff>
      <xdr:row>14</xdr:row>
      <xdr:rowOff>130642</xdr:rowOff>
    </xdr:from>
    <xdr:ext cx="854412" cy="1050155"/>
    <xdr:pic>
      <xdr:nvPicPr>
        <xdr:cNvPr id="21" name="Рисунок 20">
          <a:extLst>
            <a:ext uri="{FF2B5EF4-FFF2-40B4-BE49-F238E27FC236}">
              <a16:creationId xmlns:a16="http://schemas.microsoft.com/office/drawing/2014/main" id="{FA3A3455-B52C-4725-9CA1-BE4B01FF2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96833" y="6852571"/>
          <a:ext cx="854412" cy="1050155"/>
        </a:xfrm>
        <a:prstGeom prst="rect">
          <a:avLst/>
        </a:prstGeom>
      </xdr:spPr>
    </xdr:pic>
    <xdr:clientData/>
  </xdr:oneCellAnchor>
  <xdr:twoCellAnchor editAs="oneCell">
    <xdr:from>
      <xdr:col>3</xdr:col>
      <xdr:colOff>149678</xdr:colOff>
      <xdr:row>20</xdr:row>
      <xdr:rowOff>58239</xdr:rowOff>
    </xdr:from>
    <xdr:to>
      <xdr:col>3</xdr:col>
      <xdr:colOff>1143000</xdr:colOff>
      <xdr:row>20</xdr:row>
      <xdr:rowOff>1087119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5CC9098E-771E-4CF6-8C17-9DCC33E06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892142" y="9746525"/>
          <a:ext cx="993322" cy="1013640"/>
        </a:xfrm>
        <a:prstGeom prst="rect">
          <a:avLst/>
        </a:prstGeom>
      </xdr:spPr>
    </xdr:pic>
    <xdr:clientData/>
  </xdr:twoCellAnchor>
  <xdr:twoCellAnchor editAs="oneCell">
    <xdr:from>
      <xdr:col>3</xdr:col>
      <xdr:colOff>128370</xdr:colOff>
      <xdr:row>24</xdr:row>
      <xdr:rowOff>105047</xdr:rowOff>
    </xdr:from>
    <xdr:to>
      <xdr:col>3</xdr:col>
      <xdr:colOff>1197885</xdr:colOff>
      <xdr:row>24</xdr:row>
      <xdr:rowOff>1067840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87C2FD00-DA80-46FF-B9D6-C1DD27872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884441" y="12569190"/>
          <a:ext cx="1061895" cy="962793"/>
        </a:xfrm>
        <a:prstGeom prst="rect">
          <a:avLst/>
        </a:prstGeom>
      </xdr:spPr>
    </xdr:pic>
    <xdr:clientData/>
  </xdr:twoCellAnchor>
  <xdr:twoCellAnchor editAs="oneCell">
    <xdr:from>
      <xdr:col>3</xdr:col>
      <xdr:colOff>231321</xdr:colOff>
      <xdr:row>35</xdr:row>
      <xdr:rowOff>69939</xdr:rowOff>
    </xdr:from>
    <xdr:to>
      <xdr:col>3</xdr:col>
      <xdr:colOff>1158784</xdr:colOff>
      <xdr:row>35</xdr:row>
      <xdr:rowOff>1064479</xdr:rowOff>
    </xdr:to>
    <xdr:pic>
      <xdr:nvPicPr>
        <xdr:cNvPr id="34" name="Рисунок 1">
          <a:extLst>
            <a:ext uri="{FF2B5EF4-FFF2-40B4-BE49-F238E27FC236}">
              <a16:creationId xmlns:a16="http://schemas.microsoft.com/office/drawing/2014/main" id="{0ED6DD30-6D19-4431-B09F-A5C6A9115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7392" y="22943546"/>
          <a:ext cx="931273" cy="994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227239</xdr:colOff>
      <xdr:row>36</xdr:row>
      <xdr:rowOff>130085</xdr:rowOff>
    </xdr:from>
    <xdr:to>
      <xdr:col>3</xdr:col>
      <xdr:colOff>1200966</xdr:colOff>
      <xdr:row>36</xdr:row>
      <xdr:rowOff>1046064</xdr:rowOff>
    </xdr:to>
    <xdr:pic>
      <xdr:nvPicPr>
        <xdr:cNvPr id="35" name="Рисунок 1">
          <a:extLst>
            <a:ext uri="{FF2B5EF4-FFF2-40B4-BE49-F238E27FC236}">
              <a16:creationId xmlns:a16="http://schemas.microsoft.com/office/drawing/2014/main" id="{17F2255E-4EE7-4ECA-9A98-5746459FD2F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43" t="9707" r="8326" b="10250"/>
        <a:stretch/>
      </xdr:blipFill>
      <xdr:spPr bwMode="auto">
        <a:xfrm flipH="1">
          <a:off x="7983310" y="24119478"/>
          <a:ext cx="960392" cy="9293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192406</xdr:colOff>
      <xdr:row>27</xdr:row>
      <xdr:rowOff>120560</xdr:rowOff>
    </xdr:from>
    <xdr:to>
      <xdr:col>3</xdr:col>
      <xdr:colOff>1200434</xdr:colOff>
      <xdr:row>27</xdr:row>
      <xdr:rowOff>1063263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FFC1EEE-D40B-4502-9131-7F0A062BC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948477" y="14816274"/>
          <a:ext cx="994693" cy="942703"/>
        </a:xfrm>
        <a:prstGeom prst="rect">
          <a:avLst/>
        </a:prstGeom>
      </xdr:spPr>
    </xdr:pic>
    <xdr:clientData/>
  </xdr:twoCellAnchor>
  <xdr:twoCellAnchor editAs="oneCell">
    <xdr:from>
      <xdr:col>3</xdr:col>
      <xdr:colOff>173083</xdr:colOff>
      <xdr:row>26</xdr:row>
      <xdr:rowOff>100962</xdr:rowOff>
    </xdr:from>
    <xdr:to>
      <xdr:col>3</xdr:col>
      <xdr:colOff>1162051</xdr:colOff>
      <xdr:row>26</xdr:row>
      <xdr:rowOff>1045185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088EF57-EFD7-47AE-94F4-CD191A970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flipH="1">
          <a:off x="7929154" y="13680891"/>
          <a:ext cx="985158" cy="948033"/>
        </a:xfrm>
        <a:prstGeom prst="rect">
          <a:avLst/>
        </a:prstGeom>
      </xdr:spPr>
    </xdr:pic>
    <xdr:clientData/>
  </xdr:twoCellAnchor>
  <xdr:twoCellAnchor editAs="oneCell">
    <xdr:from>
      <xdr:col>3</xdr:col>
      <xdr:colOff>114844</xdr:colOff>
      <xdr:row>29</xdr:row>
      <xdr:rowOff>77455</xdr:rowOff>
    </xdr:from>
    <xdr:to>
      <xdr:col>3</xdr:col>
      <xdr:colOff>1236345</xdr:colOff>
      <xdr:row>29</xdr:row>
      <xdr:rowOff>1086167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960553E7-BA47-49B1-B60D-62D98ED13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flipH="1">
          <a:off x="7870915" y="17004741"/>
          <a:ext cx="1125311" cy="1004902"/>
        </a:xfrm>
        <a:prstGeom prst="rect">
          <a:avLst/>
        </a:prstGeom>
      </xdr:spPr>
    </xdr:pic>
    <xdr:clientData/>
  </xdr:twoCellAnchor>
  <xdr:twoCellAnchor editAs="oneCell">
    <xdr:from>
      <xdr:col>3</xdr:col>
      <xdr:colOff>231321</xdr:colOff>
      <xdr:row>37</xdr:row>
      <xdr:rowOff>56240</xdr:rowOff>
    </xdr:from>
    <xdr:to>
      <xdr:col>3</xdr:col>
      <xdr:colOff>1102178</xdr:colOff>
      <xdr:row>37</xdr:row>
      <xdr:rowOff>1085732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21E0C08B-6927-493F-8A77-380DBFA9D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flipH="1">
          <a:off x="7987392" y="25161419"/>
          <a:ext cx="870857" cy="1033302"/>
        </a:xfrm>
        <a:prstGeom prst="rect">
          <a:avLst/>
        </a:prstGeom>
      </xdr:spPr>
    </xdr:pic>
    <xdr:clientData/>
  </xdr:twoCellAnchor>
  <xdr:twoCellAnchor editAs="oneCell">
    <xdr:from>
      <xdr:col>3</xdr:col>
      <xdr:colOff>124372</xdr:colOff>
      <xdr:row>32</xdr:row>
      <xdr:rowOff>66132</xdr:rowOff>
    </xdr:from>
    <xdr:to>
      <xdr:col>3</xdr:col>
      <xdr:colOff>1239884</xdr:colOff>
      <xdr:row>32</xdr:row>
      <xdr:rowOff>1315597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2488AB7-1366-49A4-A4A5-58B269DFF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880443" y="20245525"/>
          <a:ext cx="1100272" cy="1234225"/>
        </a:xfrm>
        <a:prstGeom prst="rect">
          <a:avLst/>
        </a:prstGeom>
      </xdr:spPr>
    </xdr:pic>
    <xdr:clientData/>
  </xdr:twoCellAnchor>
  <xdr:twoCellAnchor editAs="oneCell">
    <xdr:from>
      <xdr:col>3</xdr:col>
      <xdr:colOff>248697</xdr:colOff>
      <xdr:row>19</xdr:row>
      <xdr:rowOff>68636</xdr:rowOff>
    </xdr:from>
    <xdr:to>
      <xdr:col>3</xdr:col>
      <xdr:colOff>1197429</xdr:colOff>
      <xdr:row>19</xdr:row>
      <xdr:rowOff>1065534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BC16A19-710C-4006-A400-26797364F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991161" y="8641136"/>
          <a:ext cx="948732" cy="996898"/>
        </a:xfrm>
        <a:prstGeom prst="rect">
          <a:avLst/>
        </a:prstGeom>
      </xdr:spPr>
    </xdr:pic>
    <xdr:clientData/>
  </xdr:twoCellAnchor>
  <xdr:twoCellAnchor editAs="oneCell">
    <xdr:from>
      <xdr:col>3</xdr:col>
      <xdr:colOff>149679</xdr:colOff>
      <xdr:row>34</xdr:row>
      <xdr:rowOff>40822</xdr:rowOff>
    </xdr:from>
    <xdr:to>
      <xdr:col>3</xdr:col>
      <xdr:colOff>1234691</xdr:colOff>
      <xdr:row>35</xdr:row>
      <xdr:rowOff>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AE440E5E-9F32-4D0F-A05C-FB074B077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892143" y="22846393"/>
          <a:ext cx="1088822" cy="1061358"/>
        </a:xfrm>
        <a:prstGeom prst="rect">
          <a:avLst/>
        </a:prstGeom>
      </xdr:spPr>
    </xdr:pic>
    <xdr:clientData/>
  </xdr:twoCellAnchor>
  <xdr:twoCellAnchor editAs="oneCell">
    <xdr:from>
      <xdr:col>3</xdr:col>
      <xdr:colOff>130966</xdr:colOff>
      <xdr:row>39</xdr:row>
      <xdr:rowOff>277091</xdr:rowOff>
    </xdr:from>
    <xdr:to>
      <xdr:col>3</xdr:col>
      <xdr:colOff>1199936</xdr:colOff>
      <xdr:row>39</xdr:row>
      <xdr:rowOff>1371368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D47FEA52-19C1-4E93-B9F5-8C7170436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664375" y="33320182"/>
          <a:ext cx="1068970" cy="1094277"/>
        </a:xfrm>
        <a:prstGeom prst="rect">
          <a:avLst/>
        </a:prstGeom>
      </xdr:spPr>
    </xdr:pic>
    <xdr:clientData/>
  </xdr:twoCellAnchor>
  <xdr:twoCellAnchor editAs="oneCell">
    <xdr:from>
      <xdr:col>3</xdr:col>
      <xdr:colOff>213903</xdr:colOff>
      <xdr:row>40</xdr:row>
      <xdr:rowOff>44631</xdr:rowOff>
    </xdr:from>
    <xdr:to>
      <xdr:col>3</xdr:col>
      <xdr:colOff>1197156</xdr:colOff>
      <xdr:row>40</xdr:row>
      <xdr:rowOff>1423678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D553FAE2-96AE-48F8-8A2B-A2FD76DA2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752260" y="34511524"/>
          <a:ext cx="983253" cy="1379047"/>
        </a:xfrm>
        <a:prstGeom prst="rect">
          <a:avLst/>
        </a:prstGeom>
      </xdr:spPr>
    </xdr:pic>
    <xdr:clientData/>
  </xdr:twoCellAnchor>
  <xdr:twoCellAnchor editAs="oneCell">
    <xdr:from>
      <xdr:col>3</xdr:col>
      <xdr:colOff>126374</xdr:colOff>
      <xdr:row>41</xdr:row>
      <xdr:rowOff>137407</xdr:rowOff>
    </xdr:from>
    <xdr:to>
      <xdr:col>3</xdr:col>
      <xdr:colOff>1235081</xdr:colOff>
      <xdr:row>41</xdr:row>
      <xdr:rowOff>1550644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8E932915-FB5D-41DB-8513-8D14A400B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664731" y="36060264"/>
          <a:ext cx="1108707" cy="1413237"/>
        </a:xfrm>
        <a:prstGeom prst="rect">
          <a:avLst/>
        </a:prstGeom>
      </xdr:spPr>
    </xdr:pic>
    <xdr:clientData/>
  </xdr:twoCellAnchor>
  <xdr:twoCellAnchor editAs="oneCell">
    <xdr:from>
      <xdr:col>3</xdr:col>
      <xdr:colOff>217251</xdr:colOff>
      <xdr:row>43</xdr:row>
      <xdr:rowOff>528395</xdr:rowOff>
    </xdr:from>
    <xdr:to>
      <xdr:col>3</xdr:col>
      <xdr:colOff>1073726</xdr:colOff>
      <xdr:row>43</xdr:row>
      <xdr:rowOff>1593272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ED7153B2-BA85-4DFA-84F5-714261086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750660" y="39840668"/>
          <a:ext cx="856475" cy="1064877"/>
        </a:xfrm>
        <a:prstGeom prst="rect">
          <a:avLst/>
        </a:prstGeom>
      </xdr:spPr>
    </xdr:pic>
    <xdr:clientData/>
  </xdr:twoCellAnchor>
  <xdr:twoCellAnchor editAs="oneCell">
    <xdr:from>
      <xdr:col>3</xdr:col>
      <xdr:colOff>173182</xdr:colOff>
      <xdr:row>44</xdr:row>
      <xdr:rowOff>231513</xdr:rowOff>
    </xdr:from>
    <xdr:to>
      <xdr:col>3</xdr:col>
      <xdr:colOff>1153312</xdr:colOff>
      <xdr:row>44</xdr:row>
      <xdr:rowOff>1558637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FEE9AB21-F847-4FBB-95F4-B50BEBDBD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7706591" y="41414149"/>
          <a:ext cx="980130" cy="1327124"/>
        </a:xfrm>
        <a:prstGeom prst="rect">
          <a:avLst/>
        </a:prstGeom>
      </xdr:spPr>
    </xdr:pic>
    <xdr:clientData/>
  </xdr:twoCellAnchor>
  <xdr:twoCellAnchor>
    <xdr:from>
      <xdr:col>1</xdr:col>
      <xdr:colOff>3603625</xdr:colOff>
      <xdr:row>45</xdr:row>
      <xdr:rowOff>1007744</xdr:rowOff>
    </xdr:from>
    <xdr:to>
      <xdr:col>1</xdr:col>
      <xdr:colOff>4286436</xdr:colOff>
      <xdr:row>45</xdr:row>
      <xdr:rowOff>1585594</xdr:rowOff>
    </xdr:to>
    <xdr:pic>
      <xdr:nvPicPr>
        <xdr:cNvPr id="40" name="Immagine 17">
          <a:extLst>
            <a:ext uri="{FF2B5EF4-FFF2-40B4-BE49-F238E27FC236}">
              <a16:creationId xmlns:a16="http://schemas.microsoft.com/office/drawing/2014/main" id="{CACCEC92-BD6D-48FC-BF54-F6960EEC6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4191000" y="36901119"/>
          <a:ext cx="682811" cy="577850"/>
        </a:xfrm>
        <a:prstGeom prst="rect">
          <a:avLst/>
        </a:prstGeom>
      </xdr:spPr>
    </xdr:pic>
    <xdr:clientData/>
  </xdr:twoCellAnchor>
  <xdr:twoCellAnchor editAs="oneCell">
    <xdr:from>
      <xdr:col>3</xdr:col>
      <xdr:colOff>37012</xdr:colOff>
      <xdr:row>45</xdr:row>
      <xdr:rowOff>261258</xdr:rowOff>
    </xdr:from>
    <xdr:to>
      <xdr:col>3</xdr:col>
      <xdr:colOff>1273086</xdr:colOff>
      <xdr:row>45</xdr:row>
      <xdr:rowOff>1507126</xdr:rowOff>
    </xdr:to>
    <xdr:pic>
      <xdr:nvPicPr>
        <xdr:cNvPr id="33" name="Рисунок 32" descr="Пылесос VOSTOK PYWEX-S-MINI">
          <a:extLst>
            <a:ext uri="{FF2B5EF4-FFF2-40B4-BE49-F238E27FC236}">
              <a16:creationId xmlns:a16="http://schemas.microsoft.com/office/drawing/2014/main" id="{21AC197E-42D6-46AB-9AE7-F0E6BF45B19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8" t="10362" r="11723"/>
        <a:stretch/>
      </xdr:blipFill>
      <xdr:spPr bwMode="auto">
        <a:xfrm>
          <a:off x="7787641" y="40288029"/>
          <a:ext cx="1239884" cy="12420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3603625</xdr:colOff>
      <xdr:row>46</xdr:row>
      <xdr:rowOff>1007744</xdr:rowOff>
    </xdr:from>
    <xdr:to>
      <xdr:col>1</xdr:col>
      <xdr:colOff>4286436</xdr:colOff>
      <xdr:row>46</xdr:row>
      <xdr:rowOff>1585594</xdr:rowOff>
    </xdr:to>
    <xdr:pic>
      <xdr:nvPicPr>
        <xdr:cNvPr id="36" name="Immagine 17">
          <a:extLst>
            <a:ext uri="{FF2B5EF4-FFF2-40B4-BE49-F238E27FC236}">
              <a16:creationId xmlns:a16="http://schemas.microsoft.com/office/drawing/2014/main" id="{530D8218-CB54-477C-A14B-26AB7A28F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4184922" y="36907197"/>
          <a:ext cx="682811" cy="570230"/>
        </a:xfrm>
        <a:prstGeom prst="rect">
          <a:avLst/>
        </a:prstGeom>
      </xdr:spPr>
    </xdr:pic>
    <xdr:clientData/>
  </xdr:twoCellAnchor>
  <xdr:twoCellAnchor editAs="oneCell">
    <xdr:from>
      <xdr:col>3</xdr:col>
      <xdr:colOff>32657</xdr:colOff>
      <xdr:row>46</xdr:row>
      <xdr:rowOff>195944</xdr:rowOff>
    </xdr:from>
    <xdr:to>
      <xdr:col>3</xdr:col>
      <xdr:colOff>1277168</xdr:colOff>
      <xdr:row>46</xdr:row>
      <xdr:rowOff>1526076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AD898B61-00D4-4BBC-99A2-B5B880944E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51" r="11917"/>
        <a:stretch/>
      </xdr:blipFill>
      <xdr:spPr bwMode="auto">
        <a:xfrm>
          <a:off x="7783286" y="41910001"/>
          <a:ext cx="1240701" cy="13301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3603625</xdr:colOff>
      <xdr:row>47</xdr:row>
      <xdr:rowOff>1007744</xdr:rowOff>
    </xdr:from>
    <xdr:to>
      <xdr:col>1</xdr:col>
      <xdr:colOff>4286436</xdr:colOff>
      <xdr:row>47</xdr:row>
      <xdr:rowOff>1585594</xdr:rowOff>
    </xdr:to>
    <xdr:pic>
      <xdr:nvPicPr>
        <xdr:cNvPr id="44" name="Immagine 17">
          <a:extLst>
            <a:ext uri="{FF2B5EF4-FFF2-40B4-BE49-F238E27FC236}">
              <a16:creationId xmlns:a16="http://schemas.microsoft.com/office/drawing/2014/main" id="{5743ED13-74DB-404D-A4D3-BD7C2CA57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4184922" y="38594483"/>
          <a:ext cx="682811" cy="570230"/>
        </a:xfrm>
        <a:prstGeom prst="rect">
          <a:avLst/>
        </a:prstGeom>
      </xdr:spPr>
    </xdr:pic>
    <xdr:clientData/>
  </xdr:twoCellAnchor>
  <xdr:twoCellAnchor editAs="oneCell">
    <xdr:from>
      <xdr:col>3</xdr:col>
      <xdr:colOff>149678</xdr:colOff>
      <xdr:row>47</xdr:row>
      <xdr:rowOff>29119</xdr:rowOff>
    </xdr:from>
    <xdr:to>
      <xdr:col>3</xdr:col>
      <xdr:colOff>1192256</xdr:colOff>
      <xdr:row>47</xdr:row>
      <xdr:rowOff>1611193</xdr:rowOff>
    </xdr:to>
    <xdr:pic>
      <xdr:nvPicPr>
        <xdr:cNvPr id="46" name="图片 11">
          <a:extLst>
            <a:ext uri="{FF2B5EF4-FFF2-40B4-BE49-F238E27FC236}">
              <a16:creationId xmlns:a16="http://schemas.microsoft.com/office/drawing/2014/main" id="{2E3ECFA3-3A6D-48F6-900E-5E946B216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lum bright="6000"/>
        </a:blip>
        <a:stretch>
          <a:fillRect/>
        </a:stretch>
      </xdr:blipFill>
      <xdr:spPr>
        <a:xfrm>
          <a:off x="7900307" y="43430462"/>
          <a:ext cx="1036863" cy="1576359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3603625</xdr:colOff>
      <xdr:row>48</xdr:row>
      <xdr:rowOff>1007744</xdr:rowOff>
    </xdr:from>
    <xdr:to>
      <xdr:col>1</xdr:col>
      <xdr:colOff>4286436</xdr:colOff>
      <xdr:row>48</xdr:row>
      <xdr:rowOff>1585594</xdr:rowOff>
    </xdr:to>
    <xdr:pic>
      <xdr:nvPicPr>
        <xdr:cNvPr id="47" name="Immagine 17">
          <a:extLst>
            <a:ext uri="{FF2B5EF4-FFF2-40B4-BE49-F238E27FC236}">
              <a16:creationId xmlns:a16="http://schemas.microsoft.com/office/drawing/2014/main" id="{101B75ED-E71D-435A-90CA-D40EAD985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4184922" y="40281768"/>
          <a:ext cx="682811" cy="570230"/>
        </a:xfrm>
        <a:prstGeom prst="rect">
          <a:avLst/>
        </a:prstGeom>
      </xdr:spPr>
    </xdr:pic>
    <xdr:clientData/>
  </xdr:twoCellAnchor>
  <xdr:twoCellAnchor editAs="oneCell">
    <xdr:from>
      <xdr:col>3</xdr:col>
      <xdr:colOff>231321</xdr:colOff>
      <xdr:row>48</xdr:row>
      <xdr:rowOff>217714</xdr:rowOff>
    </xdr:from>
    <xdr:to>
      <xdr:col>3</xdr:col>
      <xdr:colOff>1273064</xdr:colOff>
      <xdr:row>48</xdr:row>
      <xdr:rowOff>1622202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87C9421-10A6-4925-8151-3BB2DB576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7973785" y="41175214"/>
          <a:ext cx="1030313" cy="1408298"/>
        </a:xfrm>
        <a:prstGeom prst="rect">
          <a:avLst/>
        </a:prstGeom>
      </xdr:spPr>
    </xdr:pic>
    <xdr:clientData/>
  </xdr:twoCellAnchor>
  <xdr:twoCellAnchor editAs="oneCell">
    <xdr:from>
      <xdr:col>3</xdr:col>
      <xdr:colOff>34637</xdr:colOff>
      <xdr:row>49</xdr:row>
      <xdr:rowOff>121228</xdr:rowOff>
    </xdr:from>
    <xdr:to>
      <xdr:col>3</xdr:col>
      <xdr:colOff>1273415</xdr:colOff>
      <xdr:row>49</xdr:row>
      <xdr:rowOff>1580458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8F7D284B-8754-4605-AA5A-CB407C036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7775864" y="42602728"/>
          <a:ext cx="1246398" cy="1466850"/>
        </a:xfrm>
        <a:prstGeom prst="rect">
          <a:avLst/>
        </a:prstGeom>
      </xdr:spPr>
    </xdr:pic>
    <xdr:clientData/>
  </xdr:twoCellAnchor>
  <xdr:twoCellAnchor editAs="oneCell">
    <xdr:from>
      <xdr:col>3</xdr:col>
      <xdr:colOff>27215</xdr:colOff>
      <xdr:row>50</xdr:row>
      <xdr:rowOff>122465</xdr:rowOff>
    </xdr:from>
    <xdr:to>
      <xdr:col>4</xdr:col>
      <xdr:colOff>1362</xdr:colOff>
      <xdr:row>50</xdr:row>
      <xdr:rowOff>1616575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EF18C78F-9285-4E75-98B2-40C287F55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7769679" y="44454536"/>
          <a:ext cx="1280977" cy="1488395"/>
        </a:xfrm>
        <a:prstGeom prst="rect">
          <a:avLst/>
        </a:prstGeom>
      </xdr:spPr>
    </xdr:pic>
    <xdr:clientData/>
  </xdr:twoCellAnchor>
  <xdr:twoCellAnchor editAs="oneCell">
    <xdr:from>
      <xdr:col>1</xdr:col>
      <xdr:colOff>3460025</xdr:colOff>
      <xdr:row>50</xdr:row>
      <xdr:rowOff>598715</xdr:rowOff>
    </xdr:from>
    <xdr:to>
      <xdr:col>2</xdr:col>
      <xdr:colOff>2833</xdr:colOff>
      <xdr:row>50</xdr:row>
      <xdr:rowOff>1199499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B4CD1052-9A4A-44B7-8786-CFB3201D0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5132" y="44930786"/>
          <a:ext cx="867046" cy="604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143692</xdr:colOff>
      <xdr:row>42</xdr:row>
      <xdr:rowOff>126275</xdr:rowOff>
    </xdr:from>
    <xdr:ext cx="1104897" cy="1415142"/>
    <xdr:pic>
      <xdr:nvPicPr>
        <xdr:cNvPr id="42" name="Рисунок 41">
          <a:extLst>
            <a:ext uri="{FF2B5EF4-FFF2-40B4-BE49-F238E27FC236}">
              <a16:creationId xmlns:a16="http://schemas.microsoft.com/office/drawing/2014/main" id="{05C75806-8268-4DEC-A8E1-5690D4BC3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682049" y="37722811"/>
          <a:ext cx="1104897" cy="1415142"/>
        </a:xfrm>
        <a:prstGeom prst="rect">
          <a:avLst/>
        </a:prstGeom>
      </xdr:spPr>
    </xdr:pic>
    <xdr:clientData/>
  </xdr:oneCellAnchor>
  <xdr:oneCellAnchor>
    <xdr:from>
      <xdr:col>3</xdr:col>
      <xdr:colOff>225609</xdr:colOff>
      <xdr:row>23</xdr:row>
      <xdr:rowOff>102870</xdr:rowOff>
    </xdr:from>
    <xdr:ext cx="875563" cy="981892"/>
    <xdr:pic>
      <xdr:nvPicPr>
        <xdr:cNvPr id="52" name="Рисунок 51">
          <a:extLst>
            <a:ext uri="{FF2B5EF4-FFF2-40B4-BE49-F238E27FC236}">
              <a16:creationId xmlns:a16="http://schemas.microsoft.com/office/drawing/2014/main" id="{899CE449-1FE3-45C8-9510-A55131B27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7968073" y="14252394"/>
          <a:ext cx="875563" cy="981892"/>
        </a:xfrm>
        <a:prstGeom prst="rect">
          <a:avLst/>
        </a:prstGeom>
      </xdr:spPr>
    </xdr:pic>
    <xdr:clientData/>
  </xdr:oneCellAnchor>
  <xdr:twoCellAnchor editAs="oneCell">
    <xdr:from>
      <xdr:col>3</xdr:col>
      <xdr:colOff>95555</xdr:colOff>
      <xdr:row>17</xdr:row>
      <xdr:rowOff>134422</xdr:rowOff>
    </xdr:from>
    <xdr:to>
      <xdr:col>3</xdr:col>
      <xdr:colOff>1254367</xdr:colOff>
      <xdr:row>17</xdr:row>
      <xdr:rowOff>1254331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75697E53-9C2D-48C2-9215-753086710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633912" y="10693565"/>
          <a:ext cx="1158812" cy="1119909"/>
        </a:xfrm>
        <a:prstGeom prst="rect">
          <a:avLst/>
        </a:prstGeom>
      </xdr:spPr>
    </xdr:pic>
    <xdr:clientData/>
  </xdr:twoCellAnchor>
  <xdr:twoCellAnchor editAs="oneCell">
    <xdr:from>
      <xdr:col>3</xdr:col>
      <xdr:colOff>161170</xdr:colOff>
      <xdr:row>15</xdr:row>
      <xdr:rowOff>100904</xdr:rowOff>
    </xdr:from>
    <xdr:to>
      <xdr:col>3</xdr:col>
      <xdr:colOff>1177170</xdr:colOff>
      <xdr:row>15</xdr:row>
      <xdr:rowOff>1285269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2AA7BF67-B28A-46A3-8CB2-726959754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7695445" y="8320979"/>
          <a:ext cx="1016000" cy="1184365"/>
        </a:xfrm>
        <a:prstGeom prst="rect">
          <a:avLst/>
        </a:prstGeom>
      </xdr:spPr>
    </xdr:pic>
    <xdr:clientData/>
  </xdr:twoCellAnchor>
  <xdr:twoCellAnchor editAs="oneCell">
    <xdr:from>
      <xdr:col>4</xdr:col>
      <xdr:colOff>54403</xdr:colOff>
      <xdr:row>0</xdr:row>
      <xdr:rowOff>95249</xdr:rowOff>
    </xdr:from>
    <xdr:to>
      <xdr:col>5</xdr:col>
      <xdr:colOff>1492251</xdr:colOff>
      <xdr:row>3</xdr:row>
      <xdr:rowOff>243417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7944169F-3042-40BF-B8EE-16CD39A54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9293653" y="95249"/>
          <a:ext cx="3025348" cy="910168"/>
        </a:xfrm>
        <a:prstGeom prst="rect">
          <a:avLst/>
        </a:prstGeom>
      </xdr:spPr>
    </xdr:pic>
    <xdr:clientData/>
  </xdr:twoCellAnchor>
  <xdr:oneCellAnchor>
    <xdr:from>
      <xdr:col>3</xdr:col>
      <xdr:colOff>148532</xdr:colOff>
      <xdr:row>11</xdr:row>
      <xdr:rowOff>55482</xdr:rowOff>
    </xdr:from>
    <xdr:ext cx="1007208" cy="1010677"/>
    <xdr:pic>
      <xdr:nvPicPr>
        <xdr:cNvPr id="54" name="Рисунок 53">
          <a:extLst>
            <a:ext uri="{FF2B5EF4-FFF2-40B4-BE49-F238E27FC236}">
              <a16:creationId xmlns:a16="http://schemas.microsoft.com/office/drawing/2014/main" id="{2E524FAE-F51C-43D1-A8D3-3D1BE0CC3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686889" y="4096803"/>
          <a:ext cx="1007208" cy="1010677"/>
        </a:xfrm>
        <a:prstGeom prst="rect">
          <a:avLst/>
        </a:prstGeom>
      </xdr:spPr>
    </xdr:pic>
    <xdr:clientData/>
  </xdr:oneCellAnchor>
  <xdr:twoCellAnchor editAs="oneCell">
    <xdr:from>
      <xdr:col>3</xdr:col>
      <xdr:colOff>172892</xdr:colOff>
      <xdr:row>10</xdr:row>
      <xdr:rowOff>108056</xdr:rowOff>
    </xdr:from>
    <xdr:to>
      <xdr:col>3</xdr:col>
      <xdr:colOff>1150585</xdr:colOff>
      <xdr:row>10</xdr:row>
      <xdr:rowOff>1143000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73879F3D-1EEB-44C9-8A39-0CF34C066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7711249" y="2992770"/>
          <a:ext cx="977693" cy="1034944"/>
        </a:xfrm>
        <a:prstGeom prst="rect">
          <a:avLst/>
        </a:prstGeom>
      </xdr:spPr>
    </xdr:pic>
    <xdr:clientData/>
  </xdr:twoCellAnchor>
  <xdr:twoCellAnchor editAs="oneCell">
    <xdr:from>
      <xdr:col>3</xdr:col>
      <xdr:colOff>62112</xdr:colOff>
      <xdr:row>12</xdr:row>
      <xdr:rowOff>33378</xdr:rowOff>
    </xdr:from>
    <xdr:to>
      <xdr:col>3</xdr:col>
      <xdr:colOff>1269873</xdr:colOff>
      <xdr:row>12</xdr:row>
      <xdr:rowOff>1246414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D6C90AD4-0121-4605-8426-F11F9D4BA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7600469" y="5870842"/>
          <a:ext cx="1207761" cy="1213036"/>
        </a:xfrm>
        <a:prstGeom prst="rect">
          <a:avLst/>
        </a:prstGeom>
      </xdr:spPr>
    </xdr:pic>
    <xdr:clientData/>
  </xdr:twoCellAnchor>
  <xdr:twoCellAnchor editAs="oneCell">
    <xdr:from>
      <xdr:col>3</xdr:col>
      <xdr:colOff>134473</xdr:colOff>
      <xdr:row>22</xdr:row>
      <xdr:rowOff>22413</xdr:rowOff>
    </xdr:from>
    <xdr:to>
      <xdr:col>3</xdr:col>
      <xdr:colOff>1176619</xdr:colOff>
      <xdr:row>22</xdr:row>
      <xdr:rowOff>1064559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E51F6EC3-B74F-4B82-9FEA-05B4DC367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7664826" y="20910178"/>
          <a:ext cx="1042146" cy="1042146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21</xdr:row>
      <xdr:rowOff>13607</xdr:rowOff>
    </xdr:from>
    <xdr:to>
      <xdr:col>3</xdr:col>
      <xdr:colOff>1199809</xdr:colOff>
      <xdr:row>21</xdr:row>
      <xdr:rowOff>1115787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89A6C7DB-84CF-4701-AC7E-22DB3F11A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7633607" y="15661821"/>
          <a:ext cx="1104559" cy="1102180"/>
        </a:xfrm>
        <a:prstGeom prst="rect">
          <a:avLst/>
        </a:prstGeom>
      </xdr:spPr>
    </xdr:pic>
    <xdr:clientData/>
  </xdr:twoCellAnchor>
  <xdr:twoCellAnchor editAs="oneCell">
    <xdr:from>
      <xdr:col>1</xdr:col>
      <xdr:colOff>3590925</xdr:colOff>
      <xdr:row>12</xdr:row>
      <xdr:rowOff>38100</xdr:rowOff>
    </xdr:from>
    <xdr:to>
      <xdr:col>1</xdr:col>
      <xdr:colOff>4267115</xdr:colOff>
      <xdr:row>12</xdr:row>
      <xdr:rowOff>666671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7D986732-0D52-4FA7-A81E-D9945A589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171950" y="5505450"/>
          <a:ext cx="676190" cy="628571"/>
        </a:xfrm>
        <a:prstGeom prst="rect">
          <a:avLst/>
        </a:prstGeom>
      </xdr:spPr>
    </xdr:pic>
    <xdr:clientData/>
  </xdr:twoCellAnchor>
  <xdr:twoCellAnchor editAs="oneCell">
    <xdr:from>
      <xdr:col>1</xdr:col>
      <xdr:colOff>3562350</xdr:colOff>
      <xdr:row>10</xdr:row>
      <xdr:rowOff>66675</xdr:rowOff>
    </xdr:from>
    <xdr:to>
      <xdr:col>1</xdr:col>
      <xdr:colOff>4238540</xdr:colOff>
      <xdr:row>10</xdr:row>
      <xdr:rowOff>695246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9CCCECF4-178E-45B7-BA42-A862D89B0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143375" y="2943225"/>
          <a:ext cx="676190" cy="628571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3619500</xdr:colOff>
      <xdr:row>22</xdr:row>
      <xdr:rowOff>54428</xdr:rowOff>
    </xdr:from>
    <xdr:to>
      <xdr:col>2</xdr:col>
      <xdr:colOff>781</xdr:colOff>
      <xdr:row>22</xdr:row>
      <xdr:rowOff>682999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F64AC562-14B1-4439-82CE-C4DFC8448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204607" y="16859249"/>
          <a:ext cx="676190" cy="628571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3333750</xdr:colOff>
      <xdr:row>32</xdr:row>
      <xdr:rowOff>680357</xdr:rowOff>
    </xdr:from>
    <xdr:to>
      <xdr:col>1</xdr:col>
      <xdr:colOff>4176415</xdr:colOff>
      <xdr:row>32</xdr:row>
      <xdr:rowOff>1281141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2BC3E8A4-675B-4AEF-AEDC-D849473A5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8857" y="27336750"/>
          <a:ext cx="842665" cy="600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173182</xdr:colOff>
      <xdr:row>18</xdr:row>
      <xdr:rowOff>138545</xdr:rowOff>
    </xdr:from>
    <xdr:to>
      <xdr:col>3</xdr:col>
      <xdr:colOff>1150875</xdr:colOff>
      <xdr:row>18</xdr:row>
      <xdr:rowOff>1173489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A8EA7B43-0766-43DF-8DC0-B6AE664FA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7706591" y="13456227"/>
          <a:ext cx="977693" cy="1034944"/>
        </a:xfrm>
        <a:prstGeom prst="rect">
          <a:avLst/>
        </a:prstGeom>
      </xdr:spPr>
    </xdr:pic>
    <xdr:clientData/>
  </xdr:twoCellAnchor>
  <xdr:twoCellAnchor editAs="oneCell">
    <xdr:from>
      <xdr:col>1</xdr:col>
      <xdr:colOff>3602181</xdr:colOff>
      <xdr:row>18</xdr:row>
      <xdr:rowOff>69273</xdr:rowOff>
    </xdr:from>
    <xdr:to>
      <xdr:col>1</xdr:col>
      <xdr:colOff>4278371</xdr:colOff>
      <xdr:row>18</xdr:row>
      <xdr:rowOff>697844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5C05719D-8A4E-4568-B339-1D89B848D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190999" y="13386955"/>
          <a:ext cx="676190" cy="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J59"/>
  <sheetViews>
    <sheetView tabSelected="1" view="pageBreakPreview" topLeftCell="A18" zoomScale="60" zoomScaleNormal="70" workbookViewId="0">
      <selection activeCell="C20" sqref="C20"/>
    </sheetView>
  </sheetViews>
  <sheetFormatPr defaultColWidth="8.7265625" defaultRowHeight="23"/>
  <cols>
    <col min="1" max="1" width="8.7265625" style="5"/>
    <col min="2" max="2" width="64.453125" style="5" customWidth="1"/>
    <col min="3" max="3" width="39.81640625" style="5" customWidth="1"/>
    <col min="4" max="4" width="19.26953125" style="5" customWidth="1"/>
    <col min="5" max="6" width="22.7265625" style="5" customWidth="1"/>
    <col min="7" max="7" width="14" style="55" customWidth="1"/>
    <col min="8" max="9" width="20.54296875" style="48" customWidth="1"/>
    <col min="10" max="16384" width="8.7265625" style="5"/>
  </cols>
  <sheetData>
    <row r="1" spans="1:9" s="3" customFormat="1" ht="20.25" customHeight="1">
      <c r="A1" s="1" t="s">
        <v>31</v>
      </c>
      <c r="B1" s="1"/>
      <c r="C1" s="1"/>
      <c r="D1" s="2"/>
      <c r="G1" s="55"/>
      <c r="H1" s="47"/>
      <c r="I1" s="47"/>
    </row>
    <row r="2" spans="1:9" s="3" customFormat="1" ht="20.25" customHeight="1">
      <c r="A2" s="77" t="s">
        <v>6</v>
      </c>
      <c r="B2" s="77"/>
      <c r="C2" s="77"/>
      <c r="D2" s="4"/>
      <c r="E2" s="5"/>
      <c r="F2" s="5"/>
      <c r="G2" s="55"/>
      <c r="H2" s="47"/>
      <c r="I2" s="47"/>
    </row>
    <row r="3" spans="1:9" s="3" customFormat="1" ht="20.25" customHeight="1">
      <c r="A3" s="78" t="s">
        <v>4</v>
      </c>
      <c r="B3" s="78"/>
      <c r="D3" s="6"/>
      <c r="G3" s="55"/>
      <c r="H3" s="47"/>
      <c r="I3" s="47"/>
    </row>
    <row r="4" spans="1:9" s="3" customFormat="1" ht="20.25" customHeight="1">
      <c r="A4" s="79" t="s">
        <v>5</v>
      </c>
      <c r="B4" s="79"/>
      <c r="C4" s="7"/>
      <c r="F4" s="8"/>
      <c r="G4" s="55"/>
      <c r="H4" s="47"/>
      <c r="I4" s="47"/>
    </row>
    <row r="5" spans="1:9" s="3" customFormat="1" ht="20.25" customHeight="1">
      <c r="A5" s="78" t="s">
        <v>46</v>
      </c>
      <c r="B5" s="78"/>
      <c r="C5" s="9"/>
      <c r="G5" s="55"/>
      <c r="H5" s="47"/>
      <c r="I5" s="47"/>
    </row>
    <row r="6" spans="1:9" s="3" customFormat="1" ht="35">
      <c r="A6" s="80" t="s">
        <v>77</v>
      </c>
      <c r="B6" s="80"/>
      <c r="C6" s="80"/>
      <c r="D6" s="80"/>
      <c r="E6" s="80"/>
      <c r="F6" s="80"/>
      <c r="G6" s="55"/>
      <c r="H6" s="47"/>
      <c r="I6" s="47"/>
    </row>
    <row r="7" spans="1:9" s="3" customFormat="1" ht="27.65" customHeight="1">
      <c r="A7" s="81" t="s">
        <v>74</v>
      </c>
      <c r="B7" s="81"/>
      <c r="C7" s="81"/>
      <c r="D7" s="81"/>
      <c r="E7" s="81"/>
      <c r="F7" s="81"/>
      <c r="G7" s="54" t="s">
        <v>47</v>
      </c>
      <c r="H7" s="75" t="s">
        <v>89</v>
      </c>
      <c r="I7" s="75"/>
    </row>
    <row r="8" spans="1:9" s="10" customFormat="1" ht="34.15" customHeight="1">
      <c r="A8" s="76" t="s">
        <v>43</v>
      </c>
      <c r="B8" s="76"/>
      <c r="C8" s="76"/>
      <c r="D8" s="76"/>
      <c r="E8" s="76"/>
      <c r="F8" s="76"/>
      <c r="G8" s="54"/>
      <c r="H8" s="50"/>
      <c r="I8" s="50"/>
    </row>
    <row r="9" spans="1:9" s="3" customFormat="1" ht="29.5" customHeight="1">
      <c r="A9" s="66" t="s">
        <v>0</v>
      </c>
      <c r="B9" s="67" t="s">
        <v>3</v>
      </c>
      <c r="C9" s="67" t="s">
        <v>1</v>
      </c>
      <c r="D9" s="66" t="s">
        <v>2</v>
      </c>
      <c r="E9" s="68" t="s">
        <v>35</v>
      </c>
      <c r="F9" s="68" t="s">
        <v>36</v>
      </c>
      <c r="G9" s="55"/>
    </row>
    <row r="10" spans="1:9" s="3" customFormat="1" ht="29.5" customHeight="1">
      <c r="A10" s="40"/>
      <c r="B10" s="41" t="s">
        <v>81</v>
      </c>
      <c r="C10" s="41"/>
      <c r="D10" s="40"/>
      <c r="E10" s="49"/>
      <c r="F10" s="49"/>
      <c r="G10" s="55"/>
    </row>
    <row r="11" spans="1:9" s="3" customFormat="1" ht="103.5" customHeight="1">
      <c r="A11" s="11">
        <v>1</v>
      </c>
      <c r="B11" s="12" t="s">
        <v>75</v>
      </c>
      <c r="C11" s="13" t="s">
        <v>93</v>
      </c>
      <c r="D11" s="14"/>
      <c r="E11" s="51">
        <v>130200</v>
      </c>
      <c r="F11" s="52">
        <f>E11*1.2</f>
        <v>156240</v>
      </c>
      <c r="G11" s="55"/>
    </row>
    <row r="12" spans="1:9" s="3" customFormat="1" ht="103.5" customHeight="1">
      <c r="A12" s="11">
        <v>2</v>
      </c>
      <c r="B12" s="12" t="s">
        <v>39</v>
      </c>
      <c r="C12" s="13" t="s">
        <v>92</v>
      </c>
      <c r="D12" s="14"/>
      <c r="E12" s="51">
        <v>151288</v>
      </c>
      <c r="F12" s="52">
        <f t="shared" ref="F12:F25" si="0">E12*1.2</f>
        <v>181545.60000000001</v>
      </c>
      <c r="G12" s="55"/>
    </row>
    <row r="13" spans="1:9" s="3" customFormat="1" ht="103.5" customHeight="1">
      <c r="A13" s="11">
        <v>3</v>
      </c>
      <c r="B13" s="12" t="s">
        <v>76</v>
      </c>
      <c r="C13" s="13" t="s">
        <v>87</v>
      </c>
      <c r="D13" s="14"/>
      <c r="E13" s="51">
        <v>159120</v>
      </c>
      <c r="F13" s="52">
        <f t="shared" si="0"/>
        <v>190944</v>
      </c>
      <c r="G13" s="55"/>
    </row>
    <row r="14" spans="1:9" s="3" customFormat="1">
      <c r="A14" s="40"/>
      <c r="B14" s="41" t="s">
        <v>82</v>
      </c>
      <c r="C14" s="41"/>
      <c r="D14" s="40"/>
      <c r="E14" s="49"/>
      <c r="F14" s="49"/>
      <c r="G14" s="55"/>
    </row>
    <row r="15" spans="1:9" s="3" customFormat="1" ht="117">
      <c r="A15" s="11">
        <v>4</v>
      </c>
      <c r="B15" s="12" t="s">
        <v>42</v>
      </c>
      <c r="C15" s="13" t="s">
        <v>37</v>
      </c>
      <c r="D15" s="14"/>
      <c r="E15" s="51">
        <v>74925</v>
      </c>
      <c r="F15" s="52">
        <f t="shared" ref="F15" si="1">E15*1.2</f>
        <v>89910</v>
      </c>
      <c r="G15" s="55"/>
    </row>
    <row r="16" spans="1:9" s="3" customFormat="1" ht="117">
      <c r="A16" s="11">
        <v>5</v>
      </c>
      <c r="B16" s="12" t="s">
        <v>41</v>
      </c>
      <c r="C16" s="13" t="s">
        <v>38</v>
      </c>
      <c r="D16" s="14"/>
      <c r="E16" s="51">
        <v>123375</v>
      </c>
      <c r="F16" s="52">
        <f t="shared" ref="F16" si="2">E16*1.2</f>
        <v>148050</v>
      </c>
      <c r="G16" s="55"/>
    </row>
    <row r="17" spans="1:10" s="3" customFormat="1" ht="117">
      <c r="A17" s="11">
        <v>6</v>
      </c>
      <c r="B17" s="12" t="s">
        <v>40</v>
      </c>
      <c r="C17" s="13" t="s">
        <v>44</v>
      </c>
      <c r="D17" s="14"/>
      <c r="E17" s="51">
        <v>149013</v>
      </c>
      <c r="F17" s="52">
        <f t="shared" si="0"/>
        <v>178815.6</v>
      </c>
      <c r="G17" s="73">
        <v>0.02</v>
      </c>
      <c r="H17" s="51">
        <f t="shared" ref="H17" si="3">E17-(E17*G17)</f>
        <v>146032.74</v>
      </c>
      <c r="I17" s="59">
        <f t="shared" ref="I17" si="4">H17*1.2</f>
        <v>175239.28799999997</v>
      </c>
    </row>
    <row r="18" spans="1:10" s="10" customFormat="1" ht="117">
      <c r="A18" s="11">
        <v>7</v>
      </c>
      <c r="B18" s="12" t="s">
        <v>45</v>
      </c>
      <c r="C18" s="13" t="s">
        <v>84</v>
      </c>
      <c r="D18" s="14"/>
      <c r="E18" s="51">
        <v>166804</v>
      </c>
      <c r="F18" s="52">
        <f t="shared" si="0"/>
        <v>200164.8</v>
      </c>
      <c r="G18" s="55"/>
      <c r="H18" s="60"/>
      <c r="I18" s="60"/>
      <c r="J18" s="60"/>
    </row>
    <row r="19" spans="1:10" s="60" customFormat="1" ht="102" customHeight="1">
      <c r="A19" s="11">
        <v>8</v>
      </c>
      <c r="B19" s="12" t="s">
        <v>91</v>
      </c>
      <c r="C19" s="13" t="s">
        <v>94</v>
      </c>
      <c r="D19" s="14"/>
      <c r="E19" s="51">
        <v>191060</v>
      </c>
      <c r="F19" s="52">
        <f t="shared" ref="F19" si="5">E19*1.2</f>
        <v>229272</v>
      </c>
      <c r="G19" s="55"/>
    </row>
    <row r="20" spans="1:10" s="39" customFormat="1" ht="91.5" customHeight="1">
      <c r="A20" s="11">
        <v>9</v>
      </c>
      <c r="B20" s="12" t="s">
        <v>48</v>
      </c>
      <c r="C20" s="13" t="s">
        <v>21</v>
      </c>
      <c r="D20" s="14"/>
      <c r="E20" s="51">
        <v>199167</v>
      </c>
      <c r="F20" s="52">
        <f t="shared" si="0"/>
        <v>239000.4</v>
      </c>
      <c r="G20" s="55"/>
      <c r="H20" s="60"/>
      <c r="I20" s="60"/>
      <c r="J20" s="60"/>
    </row>
    <row r="21" spans="1:10" s="10" customFormat="1" ht="91.5" customHeight="1">
      <c r="A21" s="11">
        <v>10</v>
      </c>
      <c r="B21" s="12" t="s">
        <v>79</v>
      </c>
      <c r="C21" s="13" t="s">
        <v>49</v>
      </c>
      <c r="D21" s="14"/>
      <c r="E21" s="51">
        <v>213624</v>
      </c>
      <c r="F21" s="52">
        <f t="shared" si="0"/>
        <v>256348.79999999999</v>
      </c>
      <c r="G21" s="55"/>
      <c r="H21" s="60"/>
      <c r="I21" s="60"/>
      <c r="J21" s="60"/>
    </row>
    <row r="22" spans="1:10" s="10" customFormat="1" ht="91.5" customHeight="1">
      <c r="A22" s="11">
        <v>11</v>
      </c>
      <c r="B22" s="12" t="s">
        <v>80</v>
      </c>
      <c r="C22" s="13" t="s">
        <v>85</v>
      </c>
      <c r="D22" s="14"/>
      <c r="E22" s="51">
        <v>229740</v>
      </c>
      <c r="F22" s="52">
        <f t="shared" si="0"/>
        <v>275688</v>
      </c>
      <c r="G22" s="55"/>
      <c r="H22" s="60"/>
      <c r="I22" s="60"/>
      <c r="J22" s="60"/>
    </row>
    <row r="23" spans="1:10" s="10" customFormat="1" ht="91.5" customHeight="1">
      <c r="A23" s="11">
        <v>12</v>
      </c>
      <c r="B23" s="12" t="s">
        <v>78</v>
      </c>
      <c r="C23" s="13" t="s">
        <v>86</v>
      </c>
      <c r="D23" s="14"/>
      <c r="E23" s="51">
        <v>297250</v>
      </c>
      <c r="F23" s="52">
        <f t="shared" si="0"/>
        <v>356700</v>
      </c>
      <c r="G23" s="55"/>
      <c r="H23" s="60"/>
      <c r="I23" s="60"/>
      <c r="J23" s="60"/>
    </row>
    <row r="24" spans="1:10" s="42" customFormat="1" ht="91.5" customHeight="1">
      <c r="A24" s="11">
        <v>13</v>
      </c>
      <c r="B24" s="12" t="s">
        <v>50</v>
      </c>
      <c r="C24" s="13" t="s">
        <v>88</v>
      </c>
      <c r="D24" s="14"/>
      <c r="E24" s="51">
        <v>333104</v>
      </c>
      <c r="F24" s="52">
        <f t="shared" si="0"/>
        <v>399724.79999999999</v>
      </c>
      <c r="G24" s="55"/>
      <c r="H24" s="60"/>
      <c r="I24" s="60"/>
      <c r="J24" s="60"/>
    </row>
    <row r="25" spans="1:10" s="10" customFormat="1" ht="91.5" customHeight="1">
      <c r="A25" s="11">
        <v>14</v>
      </c>
      <c r="B25" s="12" t="s">
        <v>51</v>
      </c>
      <c r="C25" s="13" t="s">
        <v>20</v>
      </c>
      <c r="D25" s="14"/>
      <c r="E25" s="51">
        <v>363846</v>
      </c>
      <c r="F25" s="52">
        <f t="shared" si="0"/>
        <v>436615.2</v>
      </c>
      <c r="G25" s="55"/>
      <c r="H25" s="60"/>
      <c r="I25" s="60"/>
      <c r="J25" s="60"/>
    </row>
    <row r="26" spans="1:10" s="3" customFormat="1">
      <c r="A26" s="40"/>
      <c r="B26" s="41" t="s">
        <v>83</v>
      </c>
      <c r="C26" s="41"/>
      <c r="D26" s="40"/>
      <c r="E26" s="49"/>
      <c r="F26" s="49"/>
      <c r="G26" s="55"/>
      <c r="H26" s="49"/>
      <c r="I26" s="49"/>
    </row>
    <row r="27" spans="1:10" s="10" customFormat="1" ht="91.5" customHeight="1">
      <c r="A27" s="11">
        <v>15</v>
      </c>
      <c r="B27" s="12" t="s">
        <v>54</v>
      </c>
      <c r="C27" s="13" t="s">
        <v>9</v>
      </c>
      <c r="D27" s="14"/>
      <c r="E27" s="51">
        <f t="shared" ref="E27:E31" si="6">F27/1.2</f>
        <v>464166.66666666669</v>
      </c>
      <c r="F27" s="52">
        <v>557000</v>
      </c>
      <c r="G27" s="73">
        <v>0.13</v>
      </c>
      <c r="H27" s="51">
        <f>E27-(E27*G27)</f>
        <v>403825</v>
      </c>
      <c r="I27" s="59">
        <f t="shared" ref="I27:I30" si="7">H27*1.2</f>
        <v>484590</v>
      </c>
    </row>
    <row r="28" spans="1:10" s="10" customFormat="1" ht="91.5" customHeight="1">
      <c r="A28" s="11">
        <v>16</v>
      </c>
      <c r="B28" s="12" t="s">
        <v>52</v>
      </c>
      <c r="C28" s="13" t="s">
        <v>10</v>
      </c>
      <c r="D28" s="14"/>
      <c r="E28" s="51">
        <f t="shared" si="6"/>
        <v>550000</v>
      </c>
      <c r="F28" s="52">
        <v>660000</v>
      </c>
      <c r="G28" s="73">
        <v>0.13</v>
      </c>
      <c r="H28" s="51">
        <f t="shared" ref="H28:H29" si="8">E28-(E28*G28)</f>
        <v>478500</v>
      </c>
      <c r="I28" s="59">
        <f t="shared" si="7"/>
        <v>574200</v>
      </c>
    </row>
    <row r="29" spans="1:10" s="10" customFormat="1" ht="91.5" customHeight="1">
      <c r="A29" s="11">
        <v>17</v>
      </c>
      <c r="B29" s="12" t="s">
        <v>53</v>
      </c>
      <c r="C29" s="13" t="s">
        <v>11</v>
      </c>
      <c r="D29" s="14"/>
      <c r="E29" s="51">
        <f t="shared" si="6"/>
        <v>783333.33333333337</v>
      </c>
      <c r="F29" s="52">
        <v>940000</v>
      </c>
      <c r="G29" s="73">
        <v>0.08</v>
      </c>
      <c r="H29" s="51">
        <f t="shared" si="8"/>
        <v>720666.66666666674</v>
      </c>
      <c r="I29" s="59">
        <f t="shared" si="7"/>
        <v>864800.00000000012</v>
      </c>
    </row>
    <row r="30" spans="1:10" s="10" customFormat="1" ht="91.5" customHeight="1">
      <c r="A30" s="11">
        <v>18</v>
      </c>
      <c r="B30" s="12" t="s">
        <v>55</v>
      </c>
      <c r="C30" s="13" t="s">
        <v>12</v>
      </c>
      <c r="D30" s="14"/>
      <c r="E30" s="51">
        <f t="shared" si="6"/>
        <v>999166.66666666674</v>
      </c>
      <c r="F30" s="52">
        <v>1199000</v>
      </c>
      <c r="G30" s="73">
        <v>0.1</v>
      </c>
      <c r="H30" s="51">
        <v>899250</v>
      </c>
      <c r="I30" s="59">
        <f t="shared" si="7"/>
        <v>1079100</v>
      </c>
    </row>
    <row r="31" spans="1:10" s="10" customFormat="1" ht="91.5" customHeight="1">
      <c r="A31" s="20">
        <v>19</v>
      </c>
      <c r="B31" s="21" t="s">
        <v>56</v>
      </c>
      <c r="C31" s="22" t="s">
        <v>90</v>
      </c>
      <c r="D31" s="23"/>
      <c r="E31" s="61">
        <f t="shared" si="6"/>
        <v>1416658.3333333335</v>
      </c>
      <c r="F31" s="53">
        <v>1699990</v>
      </c>
      <c r="G31" s="73">
        <v>0.15</v>
      </c>
      <c r="H31" s="51">
        <v>1204159</v>
      </c>
      <c r="I31" s="59">
        <f t="shared" ref="I31" si="9">H31*1.2</f>
        <v>1444990.8</v>
      </c>
    </row>
    <row r="32" spans="1:10">
      <c r="A32" s="32"/>
      <c r="B32" s="33"/>
      <c r="C32" s="34"/>
      <c r="D32" s="35"/>
      <c r="E32" s="62"/>
      <c r="F32" s="36"/>
      <c r="H32" s="74"/>
      <c r="I32" s="36"/>
    </row>
    <row r="33" spans="1:9" s="10" customFormat="1" ht="106.9" customHeight="1">
      <c r="A33" s="28">
        <v>20</v>
      </c>
      <c r="B33" s="29" t="s">
        <v>57</v>
      </c>
      <c r="C33" s="30" t="s">
        <v>19</v>
      </c>
      <c r="D33" s="31"/>
      <c r="E33" s="69">
        <v>165833</v>
      </c>
      <c r="F33" s="70">
        <f>E33*1.2</f>
        <v>198999.6</v>
      </c>
      <c r="G33" s="55"/>
      <c r="H33" s="47"/>
      <c r="I33" s="47"/>
    </row>
    <row r="34" spans="1:9">
      <c r="A34" s="32"/>
      <c r="B34" s="33"/>
      <c r="C34" s="34"/>
      <c r="D34" s="35"/>
      <c r="E34" s="62"/>
      <c r="F34" s="56"/>
      <c r="H34" s="74"/>
      <c r="I34" s="36"/>
    </row>
    <row r="35" spans="1:9" ht="87.65" customHeight="1">
      <c r="A35" s="24">
        <v>21</v>
      </c>
      <c r="B35" s="25" t="s">
        <v>58</v>
      </c>
      <c r="C35" s="26" t="s">
        <v>8</v>
      </c>
      <c r="D35" s="27"/>
      <c r="E35" s="63">
        <f>F35/1.2</f>
        <v>22500</v>
      </c>
      <c r="F35" s="57">
        <v>27000</v>
      </c>
      <c r="H35" s="51"/>
      <c r="I35" s="59"/>
    </row>
    <row r="36" spans="1:9" ht="87.65" customHeight="1">
      <c r="A36" s="11">
        <v>22</v>
      </c>
      <c r="B36" s="12" t="s">
        <v>59</v>
      </c>
      <c r="C36" s="13" t="s">
        <v>16</v>
      </c>
      <c r="D36" s="14"/>
      <c r="E36" s="51">
        <f>F36/1.2</f>
        <v>223333.33333333334</v>
      </c>
      <c r="F36" s="52">
        <v>268000</v>
      </c>
      <c r="G36" s="73">
        <v>0.1</v>
      </c>
      <c r="H36" s="51">
        <f>E36*0.9</f>
        <v>201000</v>
      </c>
      <c r="I36" s="59">
        <f t="shared" ref="I36" si="10">H36*1.2</f>
        <v>241200</v>
      </c>
    </row>
    <row r="37" spans="1:9" ht="87.65" customHeight="1">
      <c r="A37" s="11">
        <v>23</v>
      </c>
      <c r="B37" s="12" t="s">
        <v>60</v>
      </c>
      <c r="C37" s="13" t="s">
        <v>17</v>
      </c>
      <c r="D37" s="14"/>
      <c r="E37" s="51">
        <f>F37/1.2</f>
        <v>549991.66666666674</v>
      </c>
      <c r="F37" s="52">
        <v>659990</v>
      </c>
      <c r="H37" s="51"/>
      <c r="I37" s="59"/>
    </row>
    <row r="38" spans="1:9" ht="87.65" customHeight="1">
      <c r="A38" s="11">
        <v>24</v>
      </c>
      <c r="B38" s="12" t="s">
        <v>61</v>
      </c>
      <c r="C38" s="13" t="s">
        <v>18</v>
      </c>
      <c r="D38" s="14"/>
      <c r="E38" s="51">
        <f>F38/1.2</f>
        <v>749991.66666666674</v>
      </c>
      <c r="F38" s="52">
        <v>899990</v>
      </c>
      <c r="H38" s="51"/>
      <c r="I38" s="59"/>
    </row>
    <row r="39" spans="1:9">
      <c r="A39" s="32"/>
      <c r="B39" s="33"/>
      <c r="C39" s="34"/>
      <c r="D39" s="35"/>
      <c r="E39" s="62"/>
      <c r="F39" s="56"/>
      <c r="H39" s="74"/>
      <c r="I39" s="36"/>
    </row>
    <row r="40" spans="1:9" ht="102">
      <c r="A40" s="43">
        <v>25</v>
      </c>
      <c r="B40" s="44" t="s">
        <v>64</v>
      </c>
      <c r="C40" s="45" t="s">
        <v>22</v>
      </c>
      <c r="D40" s="46"/>
      <c r="E40" s="64">
        <v>82775.297619047618</v>
      </c>
      <c r="F40" s="58">
        <f>E40*1.2</f>
        <v>99330.357142857145</v>
      </c>
      <c r="H40" s="47"/>
      <c r="I40" s="47"/>
    </row>
    <row r="41" spans="1:9" ht="102">
      <c r="A41" s="43">
        <f>A40+1</f>
        <v>26</v>
      </c>
      <c r="B41" s="44" t="s">
        <v>63</v>
      </c>
      <c r="C41" s="45" t="s">
        <v>23</v>
      </c>
      <c r="D41" s="46"/>
      <c r="E41" s="64">
        <v>160063.20000000001</v>
      </c>
      <c r="F41" s="58">
        <f>E41*1.2</f>
        <v>192075.84</v>
      </c>
      <c r="H41" s="47"/>
      <c r="I41" s="47"/>
    </row>
    <row r="42" spans="1:9" ht="132.65" customHeight="1">
      <c r="A42" s="43">
        <f t="shared" ref="A42:A51" si="11">A41+1</f>
        <v>27</v>
      </c>
      <c r="B42" s="44" t="s">
        <v>62</v>
      </c>
      <c r="C42" s="45" t="s">
        <v>34</v>
      </c>
      <c r="D42" s="46"/>
      <c r="E42" s="64">
        <v>198333</v>
      </c>
      <c r="F42" s="58">
        <f>E42*1.2</f>
        <v>237999.59999999998</v>
      </c>
      <c r="H42" s="47"/>
      <c r="I42" s="47"/>
    </row>
    <row r="43" spans="1:9" ht="132.65" customHeight="1">
      <c r="A43" s="43">
        <f t="shared" si="11"/>
        <v>28</v>
      </c>
      <c r="B43" s="44" t="s">
        <v>65</v>
      </c>
      <c r="C43" s="45" t="s">
        <v>33</v>
      </c>
      <c r="D43" s="46"/>
      <c r="E43" s="64">
        <v>226538.4</v>
      </c>
      <c r="F43" s="58">
        <f t="shared" ref="F43:F51" si="12">E43*1.2</f>
        <v>271846.07999999996</v>
      </c>
    </row>
    <row r="44" spans="1:9" ht="147" customHeight="1">
      <c r="A44" s="43">
        <f t="shared" si="11"/>
        <v>29</v>
      </c>
      <c r="B44" s="44" t="s">
        <v>66</v>
      </c>
      <c r="C44" s="45" t="s">
        <v>24</v>
      </c>
      <c r="D44" s="46"/>
      <c r="E44" s="64">
        <v>123357.6</v>
      </c>
      <c r="F44" s="58">
        <f t="shared" si="12"/>
        <v>148029.12</v>
      </c>
    </row>
    <row r="45" spans="1:9" ht="141.75" customHeight="1">
      <c r="A45" s="43">
        <f t="shared" si="11"/>
        <v>30</v>
      </c>
      <c r="B45" s="44" t="s">
        <v>67</v>
      </c>
      <c r="C45" s="45" t="s">
        <v>25</v>
      </c>
      <c r="D45" s="46"/>
      <c r="E45" s="64">
        <v>152302</v>
      </c>
      <c r="F45" s="58">
        <f t="shared" si="12"/>
        <v>182762.4</v>
      </c>
    </row>
    <row r="46" spans="1:9" ht="132.65" customHeight="1">
      <c r="A46" s="43">
        <f t="shared" si="11"/>
        <v>31</v>
      </c>
      <c r="B46" s="44" t="s">
        <v>68</v>
      </c>
      <c r="C46" s="45" t="s">
        <v>26</v>
      </c>
      <c r="D46" s="46"/>
      <c r="E46" s="64">
        <v>218338</v>
      </c>
      <c r="F46" s="58">
        <f t="shared" si="12"/>
        <v>262005.59999999998</v>
      </c>
    </row>
    <row r="47" spans="1:9" ht="132.65" customHeight="1">
      <c r="A47" s="43">
        <f t="shared" si="11"/>
        <v>32</v>
      </c>
      <c r="B47" s="44" t="s">
        <v>69</v>
      </c>
      <c r="C47" s="45" t="s">
        <v>27</v>
      </c>
      <c r="D47" s="46"/>
      <c r="E47" s="64">
        <v>258538</v>
      </c>
      <c r="F47" s="58">
        <f t="shared" si="12"/>
        <v>310245.59999999998</v>
      </c>
    </row>
    <row r="48" spans="1:9" ht="132.65" customHeight="1">
      <c r="A48" s="43">
        <f t="shared" si="11"/>
        <v>33</v>
      </c>
      <c r="B48" s="12" t="s">
        <v>70</v>
      </c>
      <c r="C48" s="26" t="s">
        <v>32</v>
      </c>
      <c r="D48" s="27"/>
      <c r="E48" s="64">
        <v>297727.2</v>
      </c>
      <c r="F48" s="58">
        <f t="shared" si="12"/>
        <v>357272.64</v>
      </c>
    </row>
    <row r="49" spans="1:6" ht="132.65" customHeight="1">
      <c r="A49" s="43">
        <f t="shared" si="11"/>
        <v>34</v>
      </c>
      <c r="B49" s="12" t="s">
        <v>71</v>
      </c>
      <c r="C49" s="26" t="s">
        <v>28</v>
      </c>
      <c r="D49" s="27"/>
      <c r="E49" s="64">
        <v>336319.2</v>
      </c>
      <c r="F49" s="58">
        <f t="shared" si="12"/>
        <v>403583.04</v>
      </c>
    </row>
    <row r="50" spans="1:6" ht="132.65" customHeight="1">
      <c r="A50" s="43">
        <f t="shared" si="11"/>
        <v>35</v>
      </c>
      <c r="B50" s="12" t="s">
        <v>72</v>
      </c>
      <c r="C50" s="26" t="s">
        <v>29</v>
      </c>
      <c r="D50" s="27"/>
      <c r="E50" s="64">
        <v>452719.2</v>
      </c>
      <c r="F50" s="58">
        <f t="shared" si="12"/>
        <v>543263.04</v>
      </c>
    </row>
    <row r="51" spans="1:6" ht="132.65" customHeight="1">
      <c r="A51" s="43">
        <f t="shared" si="11"/>
        <v>36</v>
      </c>
      <c r="B51" s="12" t="s">
        <v>73</v>
      </c>
      <c r="C51" s="26" t="s">
        <v>30</v>
      </c>
      <c r="D51" s="27"/>
      <c r="E51" s="71">
        <v>277778</v>
      </c>
      <c r="F51" s="72">
        <f t="shared" si="12"/>
        <v>333333.59999999998</v>
      </c>
    </row>
    <row r="52" spans="1:6">
      <c r="A52" s="15"/>
      <c r="B52" s="16"/>
      <c r="C52" s="17"/>
      <c r="D52" s="18"/>
      <c r="E52" s="65"/>
      <c r="F52" s="19"/>
    </row>
    <row r="53" spans="1:6">
      <c r="A53" s="37" t="s">
        <v>13</v>
      </c>
    </row>
    <row r="54" spans="1:6">
      <c r="A54" s="38"/>
    </row>
    <row r="55" spans="1:6">
      <c r="A55" s="37" t="s">
        <v>14</v>
      </c>
    </row>
    <row r="56" spans="1:6">
      <c r="A56" s="38"/>
    </row>
    <row r="57" spans="1:6">
      <c r="A57" s="37" t="s">
        <v>15</v>
      </c>
    </row>
    <row r="58" spans="1:6">
      <c r="A58" s="38"/>
    </row>
    <row r="59" spans="1:6">
      <c r="A59" s="38" t="s">
        <v>7</v>
      </c>
    </row>
  </sheetData>
  <mergeCells count="8">
    <mergeCell ref="H7:I7"/>
    <mergeCell ref="A8:F8"/>
    <mergeCell ref="A2:C2"/>
    <mergeCell ref="A3:B3"/>
    <mergeCell ref="A4:B4"/>
    <mergeCell ref="A5:B5"/>
    <mergeCell ref="A6:F6"/>
    <mergeCell ref="A7:F7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44" fitToHeight="3" orientation="portrait" r:id="rId1"/>
  <headerFooter>
    <oddFooter>&amp;LПрайс-лист Vostok&amp;C&amp;P&amp;R2025</oddFooter>
  </headerFooter>
  <rowBreaks count="1" manualBreakCount="1">
    <brk id="3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VOSTOK.2025</vt:lpstr>
      <vt:lpstr>VOSTOK.2025!Область_печати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Комаров Александр Михайлович</dc:creator>
  <cp:lastModifiedBy>Артамонов Александр</cp:lastModifiedBy>
  <cp:revision/>
  <cp:lastPrinted>2025-07-01T12:18:02Z</cp:lastPrinted>
  <dcterms:created xsi:type="dcterms:W3CDTF">2012-07-25T06:46:42Z</dcterms:created>
  <dcterms:modified xsi:type="dcterms:W3CDTF">2025-09-19T11:39:26Z</dcterms:modified>
</cp:coreProperties>
</file>